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6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434" i="1"/>
  <c r="O434"/>
  <c r="N434"/>
  <c r="M434"/>
  <c r="L434"/>
  <c r="K434"/>
  <c r="J434"/>
  <c r="I434"/>
  <c r="H434"/>
  <c r="G434"/>
  <c r="F434"/>
  <c r="E434"/>
  <c r="D434"/>
  <c r="P433"/>
  <c r="O433"/>
  <c r="N433"/>
  <c r="M433"/>
  <c r="L433"/>
  <c r="K433"/>
  <c r="J433"/>
  <c r="I433"/>
  <c r="H433"/>
  <c r="G433"/>
  <c r="F433"/>
  <c r="E433"/>
  <c r="D433"/>
  <c r="P432"/>
  <c r="O432"/>
  <c r="N432"/>
  <c r="M432"/>
  <c r="L432"/>
  <c r="K432"/>
  <c r="J432"/>
  <c r="I432"/>
  <c r="H432"/>
  <c r="G432"/>
  <c r="F432"/>
  <c r="E432"/>
  <c r="D432"/>
  <c r="P431"/>
  <c r="O431"/>
  <c r="N431"/>
  <c r="M431"/>
  <c r="L431"/>
  <c r="K431"/>
  <c r="J431"/>
  <c r="I431"/>
  <c r="H431"/>
  <c r="G431"/>
  <c r="F431"/>
  <c r="E431"/>
  <c r="D431"/>
  <c r="P430"/>
  <c r="O430"/>
  <c r="N430"/>
  <c r="M430"/>
  <c r="L430"/>
  <c r="K430"/>
  <c r="J430"/>
  <c r="I430"/>
  <c r="H430"/>
  <c r="G430"/>
  <c r="F430"/>
  <c r="E430"/>
  <c r="D430"/>
  <c r="P429"/>
  <c r="O429"/>
  <c r="N429"/>
  <c r="M429"/>
  <c r="L429"/>
  <c r="K429"/>
  <c r="J429"/>
  <c r="I429"/>
  <c r="H429"/>
  <c r="G429"/>
  <c r="F429"/>
  <c r="E429"/>
  <c r="D429"/>
  <c r="P427"/>
  <c r="O427"/>
  <c r="N427"/>
  <c r="M427"/>
  <c r="L427"/>
  <c r="K427"/>
  <c r="J427"/>
  <c r="I427"/>
  <c r="H427"/>
  <c r="G427"/>
  <c r="F427"/>
  <c r="E427"/>
  <c r="D427"/>
  <c r="P420"/>
  <c r="O420"/>
  <c r="N420"/>
  <c r="M420"/>
  <c r="L420"/>
  <c r="K420"/>
  <c r="J420"/>
  <c r="I420"/>
  <c r="H420"/>
  <c r="G420"/>
  <c r="F420"/>
  <c r="E420"/>
  <c r="D420"/>
  <c r="P414"/>
  <c r="O414"/>
  <c r="N414"/>
  <c r="M414"/>
  <c r="L414"/>
  <c r="K414"/>
  <c r="J414"/>
  <c r="I414"/>
  <c r="H414"/>
  <c r="G414"/>
  <c r="F414"/>
  <c r="E414"/>
  <c r="D414"/>
  <c r="P409"/>
  <c r="O409"/>
  <c r="N409"/>
  <c r="M409"/>
  <c r="L409"/>
  <c r="K409"/>
  <c r="J409"/>
  <c r="I409"/>
  <c r="H409"/>
  <c r="G409"/>
  <c r="F409"/>
  <c r="E409"/>
  <c r="D409"/>
  <c r="P402"/>
  <c r="O402"/>
  <c r="N402"/>
  <c r="M402"/>
  <c r="L402"/>
  <c r="L428" s="1"/>
  <c r="K402"/>
  <c r="K428" s="1"/>
  <c r="J402"/>
  <c r="I402"/>
  <c r="H402"/>
  <c r="G402"/>
  <c r="F402"/>
  <c r="F428" s="1"/>
  <c r="E402"/>
  <c r="E428" s="1"/>
  <c r="D402"/>
  <c r="P389"/>
  <c r="O389"/>
  <c r="N389"/>
  <c r="M389"/>
  <c r="L389"/>
  <c r="K389"/>
  <c r="J389"/>
  <c r="I389"/>
  <c r="H389"/>
  <c r="G389"/>
  <c r="F389"/>
  <c r="E389"/>
  <c r="D389"/>
  <c r="P379"/>
  <c r="O379"/>
  <c r="N379"/>
  <c r="M379"/>
  <c r="L379"/>
  <c r="K379"/>
  <c r="J379"/>
  <c r="I379"/>
  <c r="H379"/>
  <c r="G379"/>
  <c r="F379"/>
  <c r="E379"/>
  <c r="D379"/>
  <c r="P371"/>
  <c r="O371"/>
  <c r="N371"/>
  <c r="M371"/>
  <c r="L371"/>
  <c r="K371"/>
  <c r="J371"/>
  <c r="I371"/>
  <c r="H371"/>
  <c r="G371"/>
  <c r="F371"/>
  <c r="E371"/>
  <c r="D371"/>
  <c r="P366"/>
  <c r="O366"/>
  <c r="N366"/>
  <c r="M366"/>
  <c r="L366"/>
  <c r="K366"/>
  <c r="J366"/>
  <c r="I366"/>
  <c r="H366"/>
  <c r="G366"/>
  <c r="F366"/>
  <c r="E366"/>
  <c r="D366"/>
  <c r="P357"/>
  <c r="O357"/>
  <c r="N357"/>
  <c r="M357"/>
  <c r="M390" s="1"/>
  <c r="L357"/>
  <c r="K357"/>
  <c r="K390" s="1"/>
  <c r="J357"/>
  <c r="I357"/>
  <c r="H357"/>
  <c r="G357"/>
  <c r="G390" s="1"/>
  <c r="F357"/>
  <c r="E357"/>
  <c r="E390" s="1"/>
  <c r="D357"/>
  <c r="P343"/>
  <c r="O343"/>
  <c r="N343"/>
  <c r="M343"/>
  <c r="L343"/>
  <c r="K343"/>
  <c r="J343"/>
  <c r="I343"/>
  <c r="H343"/>
  <c r="G343"/>
  <c r="F343"/>
  <c r="E343"/>
  <c r="D343"/>
  <c r="P335"/>
  <c r="O335"/>
  <c r="N335"/>
  <c r="M335"/>
  <c r="L335"/>
  <c r="K335"/>
  <c r="J335"/>
  <c r="I335"/>
  <c r="H335"/>
  <c r="G335"/>
  <c r="F335"/>
  <c r="E335"/>
  <c r="D335"/>
  <c r="P329"/>
  <c r="O329"/>
  <c r="N329"/>
  <c r="M329"/>
  <c r="L329"/>
  <c r="K329"/>
  <c r="J329"/>
  <c r="I329"/>
  <c r="H329"/>
  <c r="G329"/>
  <c r="F329"/>
  <c r="E329"/>
  <c r="D329"/>
  <c r="P324"/>
  <c r="O324"/>
  <c r="N324"/>
  <c r="M324"/>
  <c r="L324"/>
  <c r="K324"/>
  <c r="J324"/>
  <c r="I324"/>
  <c r="H324"/>
  <c r="G324"/>
  <c r="F324"/>
  <c r="E324"/>
  <c r="D324"/>
  <c r="P317"/>
  <c r="O317"/>
  <c r="N317"/>
  <c r="N344" s="1"/>
  <c r="M317"/>
  <c r="L317"/>
  <c r="K317"/>
  <c r="K344" s="1"/>
  <c r="J317"/>
  <c r="I317"/>
  <c r="H317"/>
  <c r="H344" s="1"/>
  <c r="G317"/>
  <c r="F317"/>
  <c r="E317"/>
  <c r="E344" s="1"/>
  <c r="D317"/>
  <c r="P302"/>
  <c r="O302"/>
  <c r="N302"/>
  <c r="M302"/>
  <c r="L302"/>
  <c r="K302"/>
  <c r="J302"/>
  <c r="I302"/>
  <c r="H302"/>
  <c r="G302"/>
  <c r="F302"/>
  <c r="E302"/>
  <c r="E303" s="1"/>
  <c r="D302"/>
  <c r="P294"/>
  <c r="O294"/>
  <c r="N294"/>
  <c r="M294"/>
  <c r="L294"/>
  <c r="K294"/>
  <c r="J294"/>
  <c r="I294"/>
  <c r="H294"/>
  <c r="G294"/>
  <c r="F294"/>
  <c r="E294"/>
  <c r="D294"/>
  <c r="P288"/>
  <c r="O288"/>
  <c r="N288"/>
  <c r="M288"/>
  <c r="L288"/>
  <c r="K288"/>
  <c r="J288"/>
  <c r="I288"/>
  <c r="H288"/>
  <c r="G288"/>
  <c r="F288"/>
  <c r="E288"/>
  <c r="D288"/>
  <c r="P283"/>
  <c r="O283"/>
  <c r="N283"/>
  <c r="M283"/>
  <c r="L283"/>
  <c r="K283"/>
  <c r="K303" s="1"/>
  <c r="J283"/>
  <c r="I283"/>
  <c r="H283"/>
  <c r="G283"/>
  <c r="F283"/>
  <c r="E283"/>
  <c r="D283"/>
  <c r="P276"/>
  <c r="O276"/>
  <c r="O303" s="1"/>
  <c r="N276"/>
  <c r="M276"/>
  <c r="L276"/>
  <c r="K276"/>
  <c r="J276"/>
  <c r="I276"/>
  <c r="I303" s="1"/>
  <c r="H276"/>
  <c r="G276"/>
  <c r="F276"/>
  <c r="E276"/>
  <c r="D276"/>
  <c r="K264"/>
  <c r="P263"/>
  <c r="O263"/>
  <c r="N263"/>
  <c r="M263"/>
  <c r="L263"/>
  <c r="K263"/>
  <c r="J263"/>
  <c r="I263"/>
  <c r="H263"/>
  <c r="G263"/>
  <c r="F263"/>
  <c r="E263"/>
  <c r="D263"/>
  <c r="P253"/>
  <c r="O253"/>
  <c r="N253"/>
  <c r="M253"/>
  <c r="L253"/>
  <c r="K253"/>
  <c r="J253"/>
  <c r="I253"/>
  <c r="H253"/>
  <c r="G253"/>
  <c r="F253"/>
  <c r="E253"/>
  <c r="D253"/>
  <c r="P245"/>
  <c r="O245"/>
  <c r="N245"/>
  <c r="M245"/>
  <c r="L245"/>
  <c r="K245"/>
  <c r="J245"/>
  <c r="I245"/>
  <c r="H245"/>
  <c r="G245"/>
  <c r="F245"/>
  <c r="E245"/>
  <c r="E264" s="1"/>
  <c r="D245"/>
  <c r="P240"/>
  <c r="O240"/>
  <c r="N240"/>
  <c r="M240"/>
  <c r="L240"/>
  <c r="K240"/>
  <c r="J240"/>
  <c r="I240"/>
  <c r="H240"/>
  <c r="G240"/>
  <c r="F240"/>
  <c r="E240"/>
  <c r="D240"/>
  <c r="P231"/>
  <c r="P264" s="1"/>
  <c r="O231"/>
  <c r="N231"/>
  <c r="M231"/>
  <c r="L231"/>
  <c r="K231"/>
  <c r="J231"/>
  <c r="J264" s="1"/>
  <c r="I231"/>
  <c r="H231"/>
  <c r="G231"/>
  <c r="F231"/>
  <c r="E231"/>
  <c r="D231"/>
  <c r="D264" s="1"/>
  <c r="P218"/>
  <c r="O218"/>
  <c r="N218"/>
  <c r="M218"/>
  <c r="L218"/>
  <c r="K218"/>
  <c r="J218"/>
  <c r="I218"/>
  <c r="H218"/>
  <c r="G218"/>
  <c r="F218"/>
  <c r="E218"/>
  <c r="D218"/>
  <c r="P209"/>
  <c r="O209"/>
  <c r="N209"/>
  <c r="M209"/>
  <c r="L209"/>
  <c r="K209"/>
  <c r="J209"/>
  <c r="I209"/>
  <c r="H209"/>
  <c r="G209"/>
  <c r="F209"/>
  <c r="E209"/>
  <c r="D209"/>
  <c r="P202"/>
  <c r="O202"/>
  <c r="N202"/>
  <c r="M202"/>
  <c r="L202"/>
  <c r="K202"/>
  <c r="J202"/>
  <c r="I202"/>
  <c r="H202"/>
  <c r="G202"/>
  <c r="F202"/>
  <c r="E202"/>
  <c r="D202"/>
  <c r="P197"/>
  <c r="O197"/>
  <c r="N197"/>
  <c r="M197"/>
  <c r="L197"/>
  <c r="K197"/>
  <c r="J197"/>
  <c r="I197"/>
  <c r="H197"/>
  <c r="G197"/>
  <c r="F197"/>
  <c r="E197"/>
  <c r="D197"/>
  <c r="P189"/>
  <c r="O189"/>
  <c r="N189"/>
  <c r="M189"/>
  <c r="L189"/>
  <c r="K189"/>
  <c r="K219" s="1"/>
  <c r="J189"/>
  <c r="I189"/>
  <c r="H189"/>
  <c r="G189"/>
  <c r="F189"/>
  <c r="E189"/>
  <c r="E219" s="1"/>
  <c r="D189"/>
  <c r="P174"/>
  <c r="O174"/>
  <c r="N174"/>
  <c r="M174"/>
  <c r="L174"/>
  <c r="K174"/>
  <c r="J174"/>
  <c r="I174"/>
  <c r="H174"/>
  <c r="G174"/>
  <c r="F174"/>
  <c r="E174"/>
  <c r="D174"/>
  <c r="P164"/>
  <c r="O164"/>
  <c r="N164"/>
  <c r="M164"/>
  <c r="L164"/>
  <c r="K164"/>
  <c r="J164"/>
  <c r="I164"/>
  <c r="H164"/>
  <c r="G164"/>
  <c r="F164"/>
  <c r="E164"/>
  <c r="D164"/>
  <c r="P156"/>
  <c r="O156"/>
  <c r="N156"/>
  <c r="M156"/>
  <c r="L156"/>
  <c r="K156"/>
  <c r="J156"/>
  <c r="I156"/>
  <c r="H156"/>
  <c r="G156"/>
  <c r="F156"/>
  <c r="E156"/>
  <c r="D156"/>
  <c r="P151"/>
  <c r="O151"/>
  <c r="N151"/>
  <c r="M151"/>
  <c r="L151"/>
  <c r="K151"/>
  <c r="J151"/>
  <c r="I151"/>
  <c r="H151"/>
  <c r="G151"/>
  <c r="F151"/>
  <c r="E151"/>
  <c r="D151"/>
  <c r="P142"/>
  <c r="O142"/>
  <c r="N142"/>
  <c r="M142"/>
  <c r="L142"/>
  <c r="K142"/>
  <c r="J142"/>
  <c r="I142"/>
  <c r="H142"/>
  <c r="G142"/>
  <c r="F142"/>
  <c r="E142"/>
  <c r="D142"/>
  <c r="D175" s="1"/>
  <c r="P128"/>
  <c r="O128"/>
  <c r="N128"/>
  <c r="M128"/>
  <c r="L128"/>
  <c r="K128"/>
  <c r="J128"/>
  <c r="I128"/>
  <c r="H128"/>
  <c r="G128"/>
  <c r="F128"/>
  <c r="E128"/>
  <c r="D128"/>
  <c r="P120"/>
  <c r="O120"/>
  <c r="N120"/>
  <c r="M120"/>
  <c r="L120"/>
  <c r="K120"/>
  <c r="J120"/>
  <c r="I120"/>
  <c r="H120"/>
  <c r="G120"/>
  <c r="F120"/>
  <c r="E120"/>
  <c r="D120"/>
  <c r="P114"/>
  <c r="O114"/>
  <c r="N114"/>
  <c r="M114"/>
  <c r="L114"/>
  <c r="K114"/>
  <c r="J114"/>
  <c r="I114"/>
  <c r="H114"/>
  <c r="G114"/>
  <c r="F114"/>
  <c r="E114"/>
  <c r="D114"/>
  <c r="P109"/>
  <c r="O109"/>
  <c r="N109"/>
  <c r="M109"/>
  <c r="L109"/>
  <c r="K109"/>
  <c r="J109"/>
  <c r="I109"/>
  <c r="H109"/>
  <c r="G109"/>
  <c r="F109"/>
  <c r="E109"/>
  <c r="D109"/>
  <c r="P102"/>
  <c r="O102"/>
  <c r="N102"/>
  <c r="M102"/>
  <c r="L102"/>
  <c r="K102"/>
  <c r="K129" s="1"/>
  <c r="J102"/>
  <c r="I102"/>
  <c r="H102"/>
  <c r="G102"/>
  <c r="F102"/>
  <c r="E102"/>
  <c r="E129" s="1"/>
  <c r="D102"/>
  <c r="P86"/>
  <c r="O86"/>
  <c r="N86"/>
  <c r="M86"/>
  <c r="L86"/>
  <c r="K86"/>
  <c r="J86"/>
  <c r="I86"/>
  <c r="H86"/>
  <c r="G86"/>
  <c r="F86"/>
  <c r="E86"/>
  <c r="D86"/>
  <c r="P76"/>
  <c r="O76"/>
  <c r="N76"/>
  <c r="M76"/>
  <c r="L76"/>
  <c r="K76"/>
  <c r="J76"/>
  <c r="I76"/>
  <c r="H76"/>
  <c r="G76"/>
  <c r="F76"/>
  <c r="E76"/>
  <c r="D76"/>
  <c r="P68"/>
  <c r="O68"/>
  <c r="N68"/>
  <c r="M68"/>
  <c r="L68"/>
  <c r="K68"/>
  <c r="J68"/>
  <c r="I68"/>
  <c r="H68"/>
  <c r="G68"/>
  <c r="F68"/>
  <c r="E68"/>
  <c r="D68"/>
  <c r="P63"/>
  <c r="O63"/>
  <c r="N63"/>
  <c r="M63"/>
  <c r="L63"/>
  <c r="K63"/>
  <c r="J63"/>
  <c r="I63"/>
  <c r="H63"/>
  <c r="G63"/>
  <c r="F63"/>
  <c r="E63"/>
  <c r="D63"/>
  <c r="P54"/>
  <c r="O54"/>
  <c r="N54"/>
  <c r="M54"/>
  <c r="L54"/>
  <c r="L87" s="1"/>
  <c r="K54"/>
  <c r="K87" s="1"/>
  <c r="J54"/>
  <c r="I54"/>
  <c r="H54"/>
  <c r="G54"/>
  <c r="F54"/>
  <c r="F87" s="1"/>
  <c r="E54"/>
  <c r="E87" s="1"/>
  <c r="D54"/>
  <c r="P40"/>
  <c r="O40"/>
  <c r="N40"/>
  <c r="M40"/>
  <c r="L40"/>
  <c r="K40"/>
  <c r="J40"/>
  <c r="I40"/>
  <c r="H40"/>
  <c r="G40"/>
  <c r="F40"/>
  <c r="E40"/>
  <c r="D40"/>
  <c r="P32"/>
  <c r="O32"/>
  <c r="N32"/>
  <c r="M32"/>
  <c r="L32"/>
  <c r="K32"/>
  <c r="J32"/>
  <c r="I32"/>
  <c r="H32"/>
  <c r="G32"/>
  <c r="F32"/>
  <c r="E32"/>
  <c r="D32"/>
  <c r="P26"/>
  <c r="O26"/>
  <c r="N26"/>
  <c r="M26"/>
  <c r="L26"/>
  <c r="K26"/>
  <c r="J26"/>
  <c r="I26"/>
  <c r="H26"/>
  <c r="G26"/>
  <c r="F26"/>
  <c r="E26"/>
  <c r="D26"/>
  <c r="P21"/>
  <c r="O21"/>
  <c r="N21"/>
  <c r="M21"/>
  <c r="L21"/>
  <c r="K21"/>
  <c r="J21"/>
  <c r="I21"/>
  <c r="H21"/>
  <c r="G21"/>
  <c r="F21"/>
  <c r="E21"/>
  <c r="D21"/>
  <c r="P13"/>
  <c r="O13"/>
  <c r="N13"/>
  <c r="M13"/>
  <c r="L13"/>
  <c r="K13"/>
  <c r="J13"/>
  <c r="I13"/>
  <c r="H13"/>
  <c r="G13"/>
  <c r="F13"/>
  <c r="E13"/>
  <c r="D13"/>
  <c r="G87" l="1"/>
  <c r="M87"/>
  <c r="F129"/>
  <c r="L129"/>
  <c r="F219"/>
  <c r="L219"/>
  <c r="D303"/>
  <c r="J303"/>
  <c r="P303"/>
  <c r="I344"/>
  <c r="O344"/>
  <c r="H390"/>
  <c r="N390"/>
  <c r="G428"/>
  <c r="M428"/>
  <c r="H87"/>
  <c r="N87"/>
  <c r="G129"/>
  <c r="M129"/>
  <c r="G219"/>
  <c r="M219"/>
  <c r="F264"/>
  <c r="L264"/>
  <c r="D344"/>
  <c r="J344"/>
  <c r="P344"/>
  <c r="I390"/>
  <c r="O390"/>
  <c r="H428"/>
  <c r="N428"/>
  <c r="I87"/>
  <c r="O87"/>
  <c r="H129"/>
  <c r="N129"/>
  <c r="H219"/>
  <c r="N219"/>
  <c r="G264"/>
  <c r="M264"/>
  <c r="F303"/>
  <c r="L303"/>
  <c r="D390"/>
  <c r="J390"/>
  <c r="P390"/>
  <c r="I428"/>
  <c r="O428"/>
  <c r="D87"/>
  <c r="J87"/>
  <c r="P87"/>
  <c r="I129"/>
  <c r="O129"/>
  <c r="I219"/>
  <c r="O219"/>
  <c r="H264"/>
  <c r="N264"/>
  <c r="G303"/>
  <c r="M303"/>
  <c r="F344"/>
  <c r="L344"/>
  <c r="D428"/>
  <c r="J428"/>
  <c r="P428"/>
  <c r="D41"/>
  <c r="D129"/>
  <c r="J129"/>
  <c r="P129"/>
  <c r="D219"/>
  <c r="J219"/>
  <c r="P219"/>
  <c r="I264"/>
  <c r="O264"/>
  <c r="H303"/>
  <c r="N303"/>
  <c r="G344"/>
  <c r="M344"/>
  <c r="F390"/>
  <c r="L390"/>
</calcChain>
</file>

<file path=xl/sharedStrings.xml><?xml version="1.0" encoding="utf-8"?>
<sst xmlns="http://schemas.openxmlformats.org/spreadsheetml/2006/main" count="649" uniqueCount="135">
  <si>
    <t>ООО "Негоциант"</t>
  </si>
  <si>
    <t>Примерное меню и пищевая ценность приготовляемых блюд</t>
  </si>
  <si>
    <t>Рацион: Весна 2022 г. (апрель-май)</t>
  </si>
  <si>
    <t>День:</t>
  </si>
  <si>
    <t>понедельник</t>
  </si>
  <si>
    <t>Сезон:</t>
  </si>
  <si>
    <t>апрель-май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</si>
  <si>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</si>
  <si>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</si>
  <si>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</si>
  <si>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</si>
  <si>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</si>
  <si>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</si>
  <si>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</si>
  <si>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</si>
  <si>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</si>
  <si>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</si>
  <si>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</si>
  <si>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</si>
  <si>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</si>
  <si>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</si>
  <si>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</si>
  <si>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</si>
  <si>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</si>
  <si>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</si>
  <si>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</si>
  <si>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</si>
  <si>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1-4 кл.</t>
  </si>
  <si>
    <t>Омлет натуральный шк. 1</t>
  </si>
  <si>
    <t>Каша вязкая молочная из риса и пшена</t>
  </si>
  <si>
    <t>Хлеб пшеничный 1</t>
  </si>
  <si>
    <t>Сок 0,2 л</t>
  </si>
  <si>
    <t>Итого за Завтрак 1-4 кл.</t>
  </si>
  <si>
    <t>Комплекс</t>
  </si>
  <si>
    <t>Салат витаминный с маслом растительным 1</t>
  </si>
  <si>
    <t>Суп с клецками на МКБ</t>
  </si>
  <si>
    <t>Рагу из птицы</t>
  </si>
  <si>
    <t>Хлеб ржано-пшеничный 1.1</t>
  </si>
  <si>
    <t>Чай с сахаром витаминизированный</t>
  </si>
  <si>
    <t>Итого за Комплекс</t>
  </si>
  <si>
    <t>Обед 1</t>
  </si>
  <si>
    <t>Суп с клецками куриный</t>
  </si>
  <si>
    <t>Хлеб ржано-пшеничный 1</t>
  </si>
  <si>
    <t>Итого за Обед 1</t>
  </si>
  <si>
    <t>Обед 2</t>
  </si>
  <si>
    <t>Салат витаминный с маслом растительным 1.1</t>
  </si>
  <si>
    <t>Итого за Обед 2</t>
  </si>
  <si>
    <t>Комплекс 1</t>
  </si>
  <si>
    <t>Итого за Комплекс 1</t>
  </si>
  <si>
    <t>Итого за день</t>
  </si>
  <si>
    <t>Примерное меню и пищевая ценность приготовляемых блюд (лист 2)</t>
  </si>
  <si>
    <t>вторник</t>
  </si>
  <si>
    <t xml:space="preserve">Филе птицы (курица), тушенное в соусе </t>
  </si>
  <si>
    <t>Макароны отварные 1.1</t>
  </si>
  <si>
    <t>Чай с лимоном</t>
  </si>
  <si>
    <t>Суп картофельный с рисовой крупой на мясо-костном бульоне 1</t>
  </si>
  <si>
    <t>Котлеты из говядины</t>
  </si>
  <si>
    <t>Соус красный основной/2.1</t>
  </si>
  <si>
    <t>Каша ячневая вязкая</t>
  </si>
  <si>
    <t xml:space="preserve">Компот из плодов свежих </t>
  </si>
  <si>
    <t>Суп   рисовый  с говядиной</t>
  </si>
  <si>
    <t>Салат Студенческий 1.1</t>
  </si>
  <si>
    <t>Примерное меню и пищевая ценность приготовляемых блюд (лист 3)</t>
  </si>
  <si>
    <t>среда</t>
  </si>
  <si>
    <t>Огурцы соленые порционные 2</t>
  </si>
  <si>
    <t>Котлета рыбная</t>
  </si>
  <si>
    <t>Рис отварной</t>
  </si>
  <si>
    <t>Суп лапша на МКБ</t>
  </si>
  <si>
    <t>Жаркое по-домашнему с курицей 1</t>
  </si>
  <si>
    <t>Суп с изделиями макаронными  и картофелем с говядиной</t>
  </si>
  <si>
    <t>Салат картофельный с морковью и зеленым горошком 1</t>
  </si>
  <si>
    <t>Примерное меню и пищевая ценность приготовляемых блюд (лист 4)</t>
  </si>
  <si>
    <t>четверг</t>
  </si>
  <si>
    <t>Запеканка из творога со сгущенкой</t>
  </si>
  <si>
    <t>Каша вязкая молочная из пшенной крупы 1</t>
  </si>
  <si>
    <t xml:space="preserve">Кофейный напиток </t>
  </si>
  <si>
    <t>Борщ с капустой и картофелем на МКБ</t>
  </si>
  <si>
    <t>Сосиски, сардельки отварные 2</t>
  </si>
  <si>
    <t>Чай с сахаром 1</t>
  </si>
  <si>
    <t>Борщ с капустой и картофелем с мясом</t>
  </si>
  <si>
    <t>Салат из сырых овощей 1</t>
  </si>
  <si>
    <t>Примерное меню и пищевая ценность приготовляемых блюд (лист 5)</t>
  </si>
  <si>
    <t>пятница</t>
  </si>
  <si>
    <t>Каша гречневая с маслом</t>
  </si>
  <si>
    <t>Суп крестьянский с крупой (пшено) на МКБ 1</t>
  </si>
  <si>
    <t>Гуляш из говядины</t>
  </si>
  <si>
    <t>Гороховое пюре 1</t>
  </si>
  <si>
    <t>Суп картофельный с мясными фрикадельками</t>
  </si>
  <si>
    <t>Примерное меню и пищевая ценность приготовляемых блюд (лист 6)</t>
  </si>
  <si>
    <t>Каша жидкая молочная из манной крупы</t>
  </si>
  <si>
    <t>Какао с молоком</t>
  </si>
  <si>
    <t>Тефтели 1-й вариант</t>
  </si>
  <si>
    <t>Каша перловая</t>
  </si>
  <si>
    <t>Суп крестьянский  с крупой (пшено)  куриный1</t>
  </si>
  <si>
    <t>Рис отварной 1.1</t>
  </si>
  <si>
    <t>Примерное меню и пищевая ценность приготовляемых блюд (лист 7)</t>
  </si>
  <si>
    <t>Овощное рагу с курицей</t>
  </si>
  <si>
    <t>Суп гороховый на МКБ</t>
  </si>
  <si>
    <t>Плов с говядиной 1</t>
  </si>
  <si>
    <t xml:space="preserve">Компот из плодов сухих </t>
  </si>
  <si>
    <t>Суп картофельный с бобовыми  с говядиной</t>
  </si>
  <si>
    <t>Икра кабачковая 1.1</t>
  </si>
  <si>
    <t>Примерное меню и пищевая ценность приготовляемых блюд (лист 8)</t>
  </si>
  <si>
    <t>Сосиски, сардельки отварные 1</t>
  </si>
  <si>
    <t>Компот из кураги</t>
  </si>
  <si>
    <t>Суп  с рисовой крупой на МКБ</t>
  </si>
  <si>
    <t>Капуста, тушенная с курицей</t>
  </si>
  <si>
    <t>Напиток из плодов шиповника</t>
  </si>
  <si>
    <t>Винегрет овощной 1</t>
  </si>
  <si>
    <t>Примерное меню и пищевая ценность приготовляемых блюд (лист 9)</t>
  </si>
  <si>
    <t>Пудинг из творога запеченный</t>
  </si>
  <si>
    <t>Каша молочная рисовая</t>
  </si>
  <si>
    <t xml:space="preserve">Кисель </t>
  </si>
  <si>
    <t>Щи из свежей капусты с картофелем на МКБ</t>
  </si>
  <si>
    <t>Котлеты куриные</t>
  </si>
  <si>
    <t>Пюре картофельное (№312) 2</t>
  </si>
  <si>
    <t>Щи из свежей капусты с картофелем с говядиной</t>
  </si>
  <si>
    <t>Помидоры свежие порционные</t>
  </si>
  <si>
    <t>Примерное меню и пищевая ценность приготовляемых блюд (лист 10)</t>
  </si>
  <si>
    <t>Каша жидкая молочная овсяная</t>
  </si>
  <si>
    <t xml:space="preserve"> Суп из овощей 1 на МКБ</t>
  </si>
  <si>
    <t>Каша гречневая с говядиной тушеной 1.1</t>
  </si>
  <si>
    <t xml:space="preserve">Суп из овощей 1  с мясом                                                  </t>
  </si>
  <si>
    <t>Салат из свеклы с черносливом/2</t>
  </si>
  <si>
    <t>Каша гречневая с говядиной тушеной</t>
  </si>
  <si>
    <t>Составил</t>
  </si>
  <si>
    <t>__________________ Администратор</t>
  </si>
  <si>
    <t>Утвердил</t>
  </si>
  <si>
    <t xml:space="preserve">__________________ </t>
  </si>
  <si>
    <t>М.П.</t>
  </si>
  <si>
    <t>Приложение 8 к СанПиН 2.3/2.4.3590-20</t>
  </si>
  <si>
    <t>Итого за Завтрак 1-4 кл. за 10 дней</t>
  </si>
  <si>
    <t>среднее за 10 дней</t>
  </si>
  <si>
    <t>Итого за Комплекс за 10 дней</t>
  </si>
  <si>
    <t>Итого завтрак+обед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</si>
</sst>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</font>
    <font>
      <b/>
      <sz val="12"/>
      <name val="Arial"/>
    </font>
    <font>
      <b/>
      <sz val="8"/>
      <name val="Arial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0" fontId="1" fillId="0" borderId="0" xfId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NumberFormat="1" applyFont="1" applyAlignment="1">
      <alignment horizontal="right"/>
    </xf>
    <xf numFmtId="1" fontId="1" fillId="0" borderId="0" xfId="1" applyNumberForma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/>
    </xf>
    <xf numFmtId="1" fontId="1" fillId="0" borderId="2" xfId="1" applyNumberFormat="1" applyFont="1" applyBorder="1" applyAlignment="1">
      <alignment horizontal="center" vertical="top"/>
    </xf>
    <xf numFmtId="0" fontId="1" fillId="0" borderId="2" xfId="1" applyNumberFormat="1" applyFont="1" applyBorder="1" applyAlignment="1">
      <alignment horizontal="center" vertical="top"/>
    </xf>
    <xf numFmtId="4" fontId="1" fillId="0" borderId="2" xfId="1" applyNumberFormat="1" applyFont="1" applyBorder="1" applyAlignment="1">
      <alignment horizontal="center" vertical="top"/>
    </xf>
    <xf numFmtId="2" fontId="1" fillId="0" borderId="2" xfId="1" applyNumberFormat="1" applyFont="1" applyBorder="1" applyAlignment="1">
      <alignment horizontal="center" vertical="top"/>
    </xf>
    <xf numFmtId="3" fontId="1" fillId="0" borderId="2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right"/>
    </xf>
    <xf numFmtId="0" fontId="4" fillId="0" borderId="2" xfId="1" applyFont="1" applyBorder="1" applyAlignment="1">
      <alignment horizontal="left"/>
    </xf>
    <xf numFmtId="1" fontId="4" fillId="0" borderId="2" xfId="1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1" fontId="4" fillId="0" borderId="0" xfId="1" applyNumberFormat="1" applyFont="1" applyBorder="1" applyAlignment="1">
      <alignment horizontal="left"/>
    </xf>
    <xf numFmtId="1" fontId="1" fillId="0" borderId="0" xfId="1" applyNumberFormat="1" applyFont="1" applyBorder="1" applyAlignment="1">
      <alignment horizontal="center" vertical="top"/>
    </xf>
    <xf numFmtId="0" fontId="1" fillId="0" borderId="0" xfId="1" applyNumberFormat="1" applyFont="1" applyBorder="1" applyAlignment="1">
      <alignment horizontal="center" vertical="top"/>
    </xf>
    <xf numFmtId="1" fontId="7" fillId="0" borderId="2" xfId="1" applyNumberFormat="1" applyFont="1" applyBorder="1" applyAlignment="1">
      <alignment horizontal="center" vertical="top"/>
    </xf>
    <xf numFmtId="0" fontId="7" fillId="0" borderId="2" xfId="1" applyNumberFormat="1" applyFont="1" applyBorder="1" applyAlignment="1">
      <alignment horizontal="center" vertical="top"/>
    </xf>
    <xf numFmtId="1" fontId="5" fillId="0" borderId="2" xfId="1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6" xfId="1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4" fontId="7" fillId="0" borderId="6" xfId="1" applyNumberFormat="1" applyFont="1" applyBorder="1" applyAlignment="1">
      <alignment horizontal="center" vertical="top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5" fillId="0" borderId="6" xfId="1" applyFont="1" applyBorder="1" applyAlignment="1">
      <alignment horizontal="left"/>
    </xf>
    <xf numFmtId="0" fontId="1" fillId="0" borderId="2" xfId="1" applyNumberFormat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indent="1"/>
    </xf>
    <xf numFmtId="0" fontId="1" fillId="0" borderId="2" xfId="1" applyNumberFormat="1" applyFont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/>
    </xf>
    <xf numFmtId="0" fontId="4" fillId="0" borderId="0" xfId="1" applyNumberFormat="1" applyFont="1" applyAlignment="1">
      <alignment horizontal="left"/>
    </xf>
    <xf numFmtId="0" fontId="1" fillId="0" borderId="0" xfId="1" applyNumberFormat="1" applyAlignment="1">
      <alignment horizontal="left"/>
    </xf>
    <xf numFmtId="0" fontId="1" fillId="0" borderId="0" xfId="1" applyNumberFormat="1" applyAlignment="1">
      <alignment horizontal="center"/>
    </xf>
    <xf numFmtId="0" fontId="4" fillId="0" borderId="0" xfId="1" applyNumberFormat="1" applyFont="1" applyAlignment="1">
      <alignment horizontal="right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0" xfId="1" applyNumberFormat="1" applyAlignment="1">
      <alignment horizontal="right"/>
    </xf>
    <xf numFmtId="0" fontId="3" fillId="0" borderId="0" xfId="1" applyNumberFormat="1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0"/>
  <sheetViews>
    <sheetView tabSelected="1" workbookViewId="0">
      <selection activeCell="A434" sqref="A434:C434"/>
    </sheetView>
  </sheetViews>
  <sheetFormatPr defaultRowHeight="15"/>
  <cols>
    <col min="9" max="9" width="5.5703125" customWidth="1"/>
    <col min="10" max="10" width="6.140625" customWidth="1"/>
    <col min="11" max="11" width="6.85546875" customWidth="1"/>
    <col min="12" max="12" width="5.7109375" customWidth="1"/>
    <col min="13" max="13" width="7.140625" customWidth="1"/>
    <col min="14" max="14" width="7" customWidth="1"/>
    <col min="15" max="15" width="6.85546875" customWidth="1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8" t="s">
        <v>130</v>
      </c>
      <c r="L1" s="48"/>
      <c r="M1" s="48"/>
      <c r="N1" s="48"/>
      <c r="O1" s="48"/>
      <c r="P1" s="48"/>
    </row>
    <row r="2" spans="1:16" ht="15.7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>
      <c r="A3" s="4" t="s">
        <v>2</v>
      </c>
      <c r="B3" s="2"/>
      <c r="C3" s="2"/>
      <c r="D3" s="3"/>
      <c r="E3" s="5" t="s">
        <v>3</v>
      </c>
      <c r="F3" s="41" t="s">
        <v>4</v>
      </c>
      <c r="G3" s="42"/>
      <c r="H3" s="42"/>
      <c r="I3" s="2"/>
      <c r="J3" s="43" t="s">
        <v>5</v>
      </c>
      <c r="K3" s="43"/>
      <c r="L3" s="3" t="s">
        <v>6</v>
      </c>
      <c r="M3" s="2"/>
      <c r="N3" s="2"/>
      <c r="O3" s="2"/>
      <c r="P3" s="2"/>
    </row>
    <row r="4" spans="1:16">
      <c r="A4" s="2"/>
      <c r="B4" s="2"/>
      <c r="C4" s="2"/>
      <c r="D4" s="43" t="s">
        <v>7</v>
      </c>
      <c r="E4" s="43"/>
      <c r="F4" s="6">
        <v>1</v>
      </c>
      <c r="G4" s="2"/>
      <c r="H4" s="3"/>
      <c r="I4" s="3"/>
      <c r="J4" s="43" t="s">
        <v>8</v>
      </c>
      <c r="K4" s="43"/>
      <c r="L4" s="3"/>
      <c r="M4" s="3"/>
      <c r="N4" s="3"/>
      <c r="O4" s="3"/>
      <c r="P4" s="3"/>
    </row>
    <row r="5" spans="1:16">
      <c r="A5" s="44" t="s">
        <v>9</v>
      </c>
      <c r="B5" s="44" t="s">
        <v>10</v>
      </c>
      <c r="C5" s="44"/>
      <c r="D5" s="44" t="s">
        <v>11</v>
      </c>
      <c r="E5" s="38" t="s">
        <v>12</v>
      </c>
      <c r="F5" s="38"/>
      <c r="G5" s="38"/>
      <c r="H5" s="44" t="s">
        <v>13</v>
      </c>
      <c r="I5" s="38" t="s">
        <v>14</v>
      </c>
      <c r="J5" s="38"/>
      <c r="K5" s="38"/>
      <c r="L5" s="38"/>
      <c r="M5" s="38" t="s">
        <v>15</v>
      </c>
      <c r="N5" s="38"/>
      <c r="O5" s="38"/>
      <c r="P5" s="38"/>
    </row>
    <row r="6" spans="1:16">
      <c r="A6" s="45"/>
      <c r="B6" s="46"/>
      <c r="C6" s="47"/>
      <c r="D6" s="45"/>
      <c r="E6" s="7" t="s">
        <v>16</v>
      </c>
      <c r="F6" s="7" t="s">
        <v>17</v>
      </c>
      <c r="G6" s="7" t="s">
        <v>18</v>
      </c>
      <c r="H6" s="45"/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  <c r="O6" s="7" t="s">
        <v>25</v>
      </c>
      <c r="P6" s="7" t="s">
        <v>26</v>
      </c>
    </row>
    <row r="7" spans="1:16">
      <c r="A7" s="8">
        <v>1</v>
      </c>
      <c r="B7" s="39">
        <v>2</v>
      </c>
      <c r="C7" s="39"/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  <c r="P7" s="8">
        <v>15</v>
      </c>
    </row>
    <row r="8" spans="1:16">
      <c r="A8" s="37" t="s">
        <v>27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>
      <c r="A9" s="9">
        <v>79</v>
      </c>
      <c r="B9" s="36" t="s">
        <v>28</v>
      </c>
      <c r="C9" s="36"/>
      <c r="D9" s="9">
        <v>50</v>
      </c>
      <c r="E9" s="9">
        <v>3</v>
      </c>
      <c r="F9" s="9">
        <v>5</v>
      </c>
      <c r="G9" s="9">
        <v>1</v>
      </c>
      <c r="H9" s="9">
        <v>68</v>
      </c>
      <c r="I9" s="10"/>
      <c r="J9" s="10"/>
      <c r="K9" s="9">
        <v>63</v>
      </c>
      <c r="L9" s="10"/>
      <c r="M9" s="9">
        <v>45</v>
      </c>
      <c r="N9" s="9">
        <v>63</v>
      </c>
      <c r="O9" s="9">
        <v>6</v>
      </c>
      <c r="P9" s="9">
        <v>1</v>
      </c>
    </row>
    <row r="10" spans="1:16">
      <c r="A10" s="9">
        <v>74</v>
      </c>
      <c r="B10" s="36" t="s">
        <v>29</v>
      </c>
      <c r="C10" s="36"/>
      <c r="D10" s="9">
        <v>205</v>
      </c>
      <c r="E10" s="9">
        <v>6</v>
      </c>
      <c r="F10" s="9">
        <v>8</v>
      </c>
      <c r="G10" s="9">
        <v>34</v>
      </c>
      <c r="H10" s="9">
        <v>233</v>
      </c>
      <c r="I10" s="10"/>
      <c r="J10" s="9">
        <v>1</v>
      </c>
      <c r="K10" s="9">
        <v>50</v>
      </c>
      <c r="L10" s="10"/>
      <c r="M10" s="9">
        <v>134</v>
      </c>
      <c r="N10" s="9">
        <v>157</v>
      </c>
      <c r="O10" s="9">
        <v>38</v>
      </c>
      <c r="P10" s="9">
        <v>1</v>
      </c>
    </row>
    <row r="11" spans="1:16">
      <c r="A11" s="11">
        <v>13001.02</v>
      </c>
      <c r="B11" s="36" t="s">
        <v>30</v>
      </c>
      <c r="C11" s="36"/>
      <c r="D11" s="9">
        <v>30</v>
      </c>
      <c r="E11" s="9">
        <v>3</v>
      </c>
      <c r="F11" s="9">
        <v>1</v>
      </c>
      <c r="G11" s="9">
        <v>9</v>
      </c>
      <c r="H11" s="9">
        <v>50</v>
      </c>
      <c r="I11" s="10"/>
      <c r="J11" s="10"/>
      <c r="K11" s="10"/>
      <c r="L11" s="10"/>
      <c r="M11" s="10"/>
      <c r="N11" s="10"/>
      <c r="O11" s="10"/>
      <c r="P11" s="10"/>
    </row>
    <row r="12" spans="1:16">
      <c r="A12" s="12">
        <v>83.01</v>
      </c>
      <c r="B12" s="36" t="s">
        <v>31</v>
      </c>
      <c r="C12" s="36"/>
      <c r="D12" s="9">
        <v>200</v>
      </c>
      <c r="E12" s="9">
        <v>1</v>
      </c>
      <c r="F12" s="10"/>
      <c r="G12" s="9">
        <v>24</v>
      </c>
      <c r="H12" s="9">
        <v>84</v>
      </c>
      <c r="I12" s="10"/>
      <c r="J12" s="9">
        <v>1</v>
      </c>
      <c r="K12" s="10"/>
      <c r="L12" s="10"/>
      <c r="M12" s="9">
        <v>48</v>
      </c>
      <c r="N12" s="9">
        <v>35</v>
      </c>
      <c r="O12" s="9">
        <v>27</v>
      </c>
      <c r="P12" s="9">
        <v>1</v>
      </c>
    </row>
    <row r="13" spans="1:16">
      <c r="A13" s="15" t="s">
        <v>32</v>
      </c>
      <c r="B13" s="15"/>
      <c r="C13" s="15"/>
      <c r="D13" s="16">
        <f>SUM(D9:D12)</f>
        <v>485</v>
      </c>
      <c r="E13" s="9">
        <f t="shared" ref="E13:P13" si="0">SUM(E9:E12)</f>
        <v>13</v>
      </c>
      <c r="F13" s="9">
        <f t="shared" si="0"/>
        <v>14</v>
      </c>
      <c r="G13" s="9">
        <f t="shared" si="0"/>
        <v>68</v>
      </c>
      <c r="H13" s="9">
        <f t="shared" si="0"/>
        <v>435</v>
      </c>
      <c r="I13" s="10">
        <f t="shared" si="0"/>
        <v>0</v>
      </c>
      <c r="J13" s="9">
        <f t="shared" si="0"/>
        <v>2</v>
      </c>
      <c r="K13" s="9">
        <f t="shared" si="0"/>
        <v>113</v>
      </c>
      <c r="L13" s="10">
        <f t="shared" si="0"/>
        <v>0</v>
      </c>
      <c r="M13" s="9">
        <f t="shared" si="0"/>
        <v>227</v>
      </c>
      <c r="N13" s="9">
        <f t="shared" si="0"/>
        <v>255</v>
      </c>
      <c r="O13" s="9">
        <f t="shared" si="0"/>
        <v>71</v>
      </c>
      <c r="P13" s="9">
        <f t="shared" si="0"/>
        <v>3</v>
      </c>
    </row>
    <row r="14" spans="1:16">
      <c r="A14" s="37" t="s">
        <v>33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6">
      <c r="A15" s="11">
        <v>1006.02</v>
      </c>
      <c r="B15" s="36" t="s">
        <v>34</v>
      </c>
      <c r="C15" s="36"/>
      <c r="D15" s="9">
        <v>60</v>
      </c>
      <c r="E15" s="9">
        <v>5</v>
      </c>
      <c r="F15" s="9">
        <v>5</v>
      </c>
      <c r="G15" s="9">
        <v>15</v>
      </c>
      <c r="H15" s="9">
        <v>126</v>
      </c>
      <c r="I15" s="10"/>
      <c r="J15" s="9">
        <v>1</v>
      </c>
      <c r="K15" s="10"/>
      <c r="L15" s="10"/>
      <c r="M15" s="9">
        <v>100</v>
      </c>
      <c r="N15" s="9">
        <v>129</v>
      </c>
      <c r="O15" s="9">
        <v>29</v>
      </c>
      <c r="P15" s="9">
        <v>1</v>
      </c>
    </row>
    <row r="16" spans="1:16">
      <c r="A16" s="12">
        <v>65.010000000000005</v>
      </c>
      <c r="B16" s="36" t="s">
        <v>35</v>
      </c>
      <c r="C16" s="36"/>
      <c r="D16" s="9">
        <v>250</v>
      </c>
      <c r="E16" s="9">
        <v>4</v>
      </c>
      <c r="F16" s="9">
        <v>5</v>
      </c>
      <c r="G16" s="9">
        <v>22</v>
      </c>
      <c r="H16" s="9">
        <v>148</v>
      </c>
      <c r="I16" s="10"/>
      <c r="J16" s="9">
        <v>12</v>
      </c>
      <c r="K16" s="9">
        <v>32</v>
      </c>
      <c r="L16" s="10"/>
      <c r="M16" s="9">
        <v>18</v>
      </c>
      <c r="N16" s="9">
        <v>71</v>
      </c>
      <c r="O16" s="9">
        <v>21</v>
      </c>
      <c r="P16" s="9">
        <v>1</v>
      </c>
    </row>
    <row r="17" spans="1:16">
      <c r="A17" s="9">
        <v>62</v>
      </c>
      <c r="B17" s="36" t="s">
        <v>36</v>
      </c>
      <c r="C17" s="36"/>
      <c r="D17" s="9">
        <v>200</v>
      </c>
      <c r="E17" s="9">
        <v>14</v>
      </c>
      <c r="F17" s="9">
        <v>17</v>
      </c>
      <c r="G17" s="9">
        <v>15</v>
      </c>
      <c r="H17" s="9">
        <v>264</v>
      </c>
      <c r="I17" s="10"/>
      <c r="J17" s="9">
        <v>18</v>
      </c>
      <c r="K17" s="10"/>
      <c r="L17" s="10"/>
      <c r="M17" s="9">
        <v>25</v>
      </c>
      <c r="N17" s="9">
        <v>58</v>
      </c>
      <c r="O17" s="9">
        <v>38</v>
      </c>
      <c r="P17" s="9">
        <v>2</v>
      </c>
    </row>
    <row r="18" spans="1:16">
      <c r="A18" s="11">
        <v>13001.02</v>
      </c>
      <c r="B18" s="36" t="s">
        <v>30</v>
      </c>
      <c r="C18" s="36"/>
      <c r="D18" s="9">
        <v>30</v>
      </c>
      <c r="E18" s="9">
        <v>3</v>
      </c>
      <c r="F18" s="9">
        <v>1</v>
      </c>
      <c r="G18" s="9">
        <v>9</v>
      </c>
      <c r="H18" s="9">
        <v>50</v>
      </c>
      <c r="I18" s="10"/>
      <c r="J18" s="10"/>
      <c r="K18" s="10"/>
      <c r="L18" s="10"/>
      <c r="M18" s="10"/>
      <c r="N18" s="10"/>
      <c r="O18" s="10"/>
      <c r="P18" s="10"/>
    </row>
    <row r="19" spans="1:16">
      <c r="A19" s="11">
        <v>13003.03</v>
      </c>
      <c r="B19" s="36" t="s">
        <v>37</v>
      </c>
      <c r="C19" s="36"/>
      <c r="D19" s="9">
        <v>20</v>
      </c>
      <c r="E19" s="9">
        <v>1</v>
      </c>
      <c r="F19" s="10"/>
      <c r="G19" s="9">
        <v>9</v>
      </c>
      <c r="H19" s="9">
        <v>42</v>
      </c>
      <c r="I19" s="10"/>
      <c r="J19" s="10"/>
      <c r="K19" s="10"/>
      <c r="L19" s="10"/>
      <c r="M19" s="9">
        <v>5</v>
      </c>
      <c r="N19" s="10"/>
      <c r="O19" s="9">
        <v>7</v>
      </c>
      <c r="P19" s="10"/>
    </row>
    <row r="20" spans="1:16">
      <c r="A20" s="11">
        <v>10015.030000000001</v>
      </c>
      <c r="B20" s="36" t="s">
        <v>38</v>
      </c>
      <c r="C20" s="36"/>
      <c r="D20" s="9">
        <v>200</v>
      </c>
      <c r="E20" s="10"/>
      <c r="F20" s="10"/>
      <c r="G20" s="9">
        <v>15</v>
      </c>
      <c r="H20" s="9">
        <v>63</v>
      </c>
      <c r="I20" s="10"/>
      <c r="J20" s="10"/>
      <c r="K20" s="9">
        <v>1</v>
      </c>
      <c r="L20" s="10"/>
      <c r="M20" s="9">
        <v>15</v>
      </c>
      <c r="N20" s="9">
        <v>8</v>
      </c>
      <c r="O20" s="9">
        <v>7</v>
      </c>
      <c r="P20" s="9">
        <v>1</v>
      </c>
    </row>
    <row r="21" spans="1:16">
      <c r="A21" s="29" t="s">
        <v>39</v>
      </c>
      <c r="B21" s="30"/>
      <c r="C21" s="31"/>
      <c r="D21" s="16">
        <f>SUM(D15:D20)</f>
        <v>760</v>
      </c>
      <c r="E21" s="9">
        <f t="shared" ref="E21:P21" si="1">SUM(E15:E20)</f>
        <v>27</v>
      </c>
      <c r="F21" s="9">
        <f t="shared" si="1"/>
        <v>28</v>
      </c>
      <c r="G21" s="9">
        <f t="shared" si="1"/>
        <v>85</v>
      </c>
      <c r="H21" s="9">
        <f t="shared" si="1"/>
        <v>693</v>
      </c>
      <c r="I21" s="10">
        <f t="shared" si="1"/>
        <v>0</v>
      </c>
      <c r="J21" s="9">
        <f t="shared" si="1"/>
        <v>31</v>
      </c>
      <c r="K21" s="9">
        <f t="shared" si="1"/>
        <v>33</v>
      </c>
      <c r="L21" s="10">
        <f t="shared" si="1"/>
        <v>0</v>
      </c>
      <c r="M21" s="9">
        <f t="shared" si="1"/>
        <v>163</v>
      </c>
      <c r="N21" s="9">
        <f t="shared" si="1"/>
        <v>266</v>
      </c>
      <c r="O21" s="9">
        <f t="shared" si="1"/>
        <v>102</v>
      </c>
      <c r="P21" s="9">
        <f t="shared" si="1"/>
        <v>5</v>
      </c>
    </row>
    <row r="22" spans="1:16">
      <c r="A22" s="37" t="s">
        <v>40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>
      <c r="A23" s="9">
        <v>65</v>
      </c>
      <c r="B23" s="36" t="s">
        <v>41</v>
      </c>
      <c r="C23" s="36"/>
      <c r="D23" s="9">
        <v>250</v>
      </c>
      <c r="E23" s="9">
        <v>8</v>
      </c>
      <c r="F23" s="9">
        <v>9</v>
      </c>
      <c r="G23" s="9">
        <v>22</v>
      </c>
      <c r="H23" s="9">
        <v>200</v>
      </c>
      <c r="I23" s="10"/>
      <c r="J23" s="9">
        <v>13</v>
      </c>
      <c r="K23" s="9">
        <v>32</v>
      </c>
      <c r="L23" s="10"/>
      <c r="M23" s="9">
        <v>21</v>
      </c>
      <c r="N23" s="9">
        <v>71</v>
      </c>
      <c r="O23" s="9">
        <v>25</v>
      </c>
      <c r="P23" s="9">
        <v>1</v>
      </c>
    </row>
    <row r="24" spans="1:16">
      <c r="A24" s="11">
        <v>13003.02</v>
      </c>
      <c r="B24" s="36" t="s">
        <v>42</v>
      </c>
      <c r="C24" s="36"/>
      <c r="D24" s="9">
        <v>30</v>
      </c>
      <c r="E24" s="9">
        <v>2</v>
      </c>
      <c r="F24" s="10"/>
      <c r="G24" s="9">
        <v>13</v>
      </c>
      <c r="H24" s="9">
        <v>57</v>
      </c>
      <c r="I24" s="10"/>
      <c r="J24" s="10"/>
      <c r="K24" s="10"/>
      <c r="L24" s="10"/>
      <c r="M24" s="9">
        <v>8</v>
      </c>
      <c r="N24" s="9">
        <v>32</v>
      </c>
      <c r="O24" s="9">
        <v>11</v>
      </c>
      <c r="P24" s="9">
        <v>1</v>
      </c>
    </row>
    <row r="25" spans="1:16">
      <c r="A25" s="11">
        <v>10015.030000000001</v>
      </c>
      <c r="B25" s="36" t="s">
        <v>38</v>
      </c>
      <c r="C25" s="36"/>
      <c r="D25" s="9">
        <v>200</v>
      </c>
      <c r="E25" s="10"/>
      <c r="F25" s="10"/>
      <c r="G25" s="9">
        <v>15</v>
      </c>
      <c r="H25" s="9">
        <v>63</v>
      </c>
      <c r="I25" s="10"/>
      <c r="J25" s="10"/>
      <c r="K25" s="9">
        <v>1</v>
      </c>
      <c r="L25" s="10"/>
      <c r="M25" s="9">
        <v>15</v>
      </c>
      <c r="N25" s="9">
        <v>8</v>
      </c>
      <c r="O25" s="9">
        <v>7</v>
      </c>
      <c r="P25" s="9">
        <v>1</v>
      </c>
    </row>
    <row r="26" spans="1:16">
      <c r="A26" s="29" t="s">
        <v>43</v>
      </c>
      <c r="B26" s="30"/>
      <c r="C26" s="31"/>
      <c r="D26" s="16">
        <f>SUM(D23:D25)</f>
        <v>480</v>
      </c>
      <c r="E26" s="9">
        <f t="shared" ref="E26:P26" si="2">SUM(E23:E25)</f>
        <v>10</v>
      </c>
      <c r="F26" s="9">
        <f t="shared" si="2"/>
        <v>9</v>
      </c>
      <c r="G26" s="9">
        <f t="shared" si="2"/>
        <v>50</v>
      </c>
      <c r="H26" s="9">
        <f t="shared" si="2"/>
        <v>320</v>
      </c>
      <c r="I26" s="10">
        <f t="shared" si="2"/>
        <v>0</v>
      </c>
      <c r="J26" s="9">
        <f t="shared" si="2"/>
        <v>13</v>
      </c>
      <c r="K26" s="9">
        <f t="shared" si="2"/>
        <v>33</v>
      </c>
      <c r="L26" s="10">
        <f t="shared" si="2"/>
        <v>0</v>
      </c>
      <c r="M26" s="9">
        <f t="shared" si="2"/>
        <v>44</v>
      </c>
      <c r="N26" s="9">
        <f t="shared" si="2"/>
        <v>111</v>
      </c>
      <c r="O26" s="9">
        <f t="shared" si="2"/>
        <v>43</v>
      </c>
      <c r="P26" s="9">
        <f t="shared" si="2"/>
        <v>3</v>
      </c>
    </row>
    <row r="27" spans="1:16">
      <c r="A27" s="37" t="s">
        <v>44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>
      <c r="A28" s="11">
        <v>1006.03</v>
      </c>
      <c r="B28" s="36" t="s">
        <v>45</v>
      </c>
      <c r="C28" s="36"/>
      <c r="D28" s="9">
        <v>30</v>
      </c>
      <c r="E28" s="10"/>
      <c r="F28" s="9">
        <v>5</v>
      </c>
      <c r="G28" s="9">
        <v>4</v>
      </c>
      <c r="H28" s="9">
        <v>63</v>
      </c>
      <c r="I28" s="10"/>
      <c r="J28" s="9">
        <v>7</v>
      </c>
      <c r="K28" s="10"/>
      <c r="L28" s="10"/>
      <c r="M28" s="9">
        <v>10</v>
      </c>
      <c r="N28" s="9">
        <v>9</v>
      </c>
      <c r="O28" s="9">
        <v>5</v>
      </c>
      <c r="P28" s="10"/>
    </row>
    <row r="29" spans="1:16">
      <c r="A29" s="9">
        <v>62</v>
      </c>
      <c r="B29" s="36" t="s">
        <v>36</v>
      </c>
      <c r="C29" s="36"/>
      <c r="D29" s="9">
        <v>200</v>
      </c>
      <c r="E29" s="9">
        <v>14</v>
      </c>
      <c r="F29" s="9">
        <v>17</v>
      </c>
      <c r="G29" s="9">
        <v>15</v>
      </c>
      <c r="H29" s="9">
        <v>264</v>
      </c>
      <c r="I29" s="10"/>
      <c r="J29" s="9">
        <v>18</v>
      </c>
      <c r="K29" s="10"/>
      <c r="L29" s="10"/>
      <c r="M29" s="9">
        <v>25</v>
      </c>
      <c r="N29" s="9">
        <v>58</v>
      </c>
      <c r="O29" s="9">
        <v>38</v>
      </c>
      <c r="P29" s="9">
        <v>2</v>
      </c>
    </row>
    <row r="30" spans="1:16">
      <c r="A30" s="11">
        <v>13001.02</v>
      </c>
      <c r="B30" s="36" t="s">
        <v>30</v>
      </c>
      <c r="C30" s="36"/>
      <c r="D30" s="9">
        <v>30</v>
      </c>
      <c r="E30" s="9">
        <v>3</v>
      </c>
      <c r="F30" s="9">
        <v>1</v>
      </c>
      <c r="G30" s="9">
        <v>9</v>
      </c>
      <c r="H30" s="9">
        <v>50</v>
      </c>
      <c r="I30" s="10"/>
      <c r="J30" s="10"/>
      <c r="K30" s="10"/>
      <c r="L30" s="10"/>
      <c r="M30" s="10"/>
      <c r="N30" s="10"/>
      <c r="O30" s="10"/>
      <c r="P30" s="10"/>
    </row>
    <row r="31" spans="1:16">
      <c r="A31" s="11">
        <v>10015.030000000001</v>
      </c>
      <c r="B31" s="36" t="s">
        <v>38</v>
      </c>
      <c r="C31" s="36"/>
      <c r="D31" s="9">
        <v>200</v>
      </c>
      <c r="E31" s="10"/>
      <c r="F31" s="10"/>
      <c r="G31" s="9">
        <v>15</v>
      </c>
      <c r="H31" s="9">
        <v>63</v>
      </c>
      <c r="I31" s="10"/>
      <c r="J31" s="10"/>
      <c r="K31" s="9">
        <v>1</v>
      </c>
      <c r="L31" s="10"/>
      <c r="M31" s="9">
        <v>15</v>
      </c>
      <c r="N31" s="9">
        <v>8</v>
      </c>
      <c r="O31" s="9">
        <v>7</v>
      </c>
      <c r="P31" s="9">
        <v>1</v>
      </c>
    </row>
    <row r="32" spans="1:16">
      <c r="A32" s="29" t="s">
        <v>46</v>
      </c>
      <c r="B32" s="30"/>
      <c r="C32" s="31"/>
      <c r="D32" s="16">
        <f>SUM(D28:D31)</f>
        <v>460</v>
      </c>
      <c r="E32" s="9">
        <f t="shared" ref="E32:P32" si="3">SUM(E28:E31)</f>
        <v>17</v>
      </c>
      <c r="F32" s="9">
        <f t="shared" si="3"/>
        <v>23</v>
      </c>
      <c r="G32" s="9">
        <f t="shared" si="3"/>
        <v>43</v>
      </c>
      <c r="H32" s="9">
        <f t="shared" si="3"/>
        <v>440</v>
      </c>
      <c r="I32" s="10">
        <f t="shared" si="3"/>
        <v>0</v>
      </c>
      <c r="J32" s="9">
        <f t="shared" si="3"/>
        <v>25</v>
      </c>
      <c r="K32" s="9">
        <f t="shared" si="3"/>
        <v>1</v>
      </c>
      <c r="L32" s="10">
        <f t="shared" si="3"/>
        <v>0</v>
      </c>
      <c r="M32" s="9">
        <f t="shared" si="3"/>
        <v>50</v>
      </c>
      <c r="N32" s="9">
        <f t="shared" si="3"/>
        <v>75</v>
      </c>
      <c r="O32" s="9">
        <f t="shared" si="3"/>
        <v>50</v>
      </c>
      <c r="P32" s="9">
        <f t="shared" si="3"/>
        <v>3</v>
      </c>
    </row>
    <row r="33" spans="1:16">
      <c r="A33" s="37" t="s">
        <v>47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>
      <c r="A34" s="11">
        <v>1006.02</v>
      </c>
      <c r="B34" s="36" t="s">
        <v>34</v>
      </c>
      <c r="C34" s="36"/>
      <c r="D34" s="9">
        <v>60</v>
      </c>
      <c r="E34" s="9">
        <v>5</v>
      </c>
      <c r="F34" s="9">
        <v>5</v>
      </c>
      <c r="G34" s="9">
        <v>15</v>
      </c>
      <c r="H34" s="9">
        <v>126</v>
      </c>
      <c r="I34" s="10"/>
      <c r="J34" s="9">
        <v>1</v>
      </c>
      <c r="K34" s="10"/>
      <c r="L34" s="10"/>
      <c r="M34" s="9">
        <v>100</v>
      </c>
      <c r="N34" s="9">
        <v>129</v>
      </c>
      <c r="O34" s="9">
        <v>29</v>
      </c>
      <c r="P34" s="9">
        <v>1</v>
      </c>
    </row>
    <row r="35" spans="1:16">
      <c r="A35" s="9">
        <v>65</v>
      </c>
      <c r="B35" s="36" t="s">
        <v>41</v>
      </c>
      <c r="C35" s="36"/>
      <c r="D35" s="9">
        <v>250</v>
      </c>
      <c r="E35" s="9">
        <v>8</v>
      </c>
      <c r="F35" s="9">
        <v>9</v>
      </c>
      <c r="G35" s="9">
        <v>22</v>
      </c>
      <c r="H35" s="9">
        <v>200</v>
      </c>
      <c r="I35" s="10"/>
      <c r="J35" s="9">
        <v>13</v>
      </c>
      <c r="K35" s="9">
        <v>32</v>
      </c>
      <c r="L35" s="10"/>
      <c r="M35" s="9">
        <v>21</v>
      </c>
      <c r="N35" s="9">
        <v>71</v>
      </c>
      <c r="O35" s="9">
        <v>25</v>
      </c>
      <c r="P35" s="9">
        <v>1</v>
      </c>
    </row>
    <row r="36" spans="1:16">
      <c r="A36" s="9">
        <v>62</v>
      </c>
      <c r="B36" s="36" t="s">
        <v>36</v>
      </c>
      <c r="C36" s="36"/>
      <c r="D36" s="9">
        <v>200</v>
      </c>
      <c r="E36" s="9">
        <v>14</v>
      </c>
      <c r="F36" s="9">
        <v>17</v>
      </c>
      <c r="G36" s="9">
        <v>15</v>
      </c>
      <c r="H36" s="9">
        <v>264</v>
      </c>
      <c r="I36" s="10"/>
      <c r="J36" s="9">
        <v>18</v>
      </c>
      <c r="K36" s="10"/>
      <c r="L36" s="10"/>
      <c r="M36" s="9">
        <v>25</v>
      </c>
      <c r="N36" s="9">
        <v>58</v>
      </c>
      <c r="O36" s="9">
        <v>38</v>
      </c>
      <c r="P36" s="9">
        <v>2</v>
      </c>
    </row>
    <row r="37" spans="1:16">
      <c r="A37" s="11">
        <v>13001.02</v>
      </c>
      <c r="B37" s="36" t="s">
        <v>30</v>
      </c>
      <c r="C37" s="36"/>
      <c r="D37" s="9">
        <v>30</v>
      </c>
      <c r="E37" s="9">
        <v>3</v>
      </c>
      <c r="F37" s="9">
        <v>1</v>
      </c>
      <c r="G37" s="9">
        <v>9</v>
      </c>
      <c r="H37" s="9">
        <v>50</v>
      </c>
      <c r="I37" s="10"/>
      <c r="J37" s="10"/>
      <c r="K37" s="10"/>
      <c r="L37" s="10"/>
      <c r="M37" s="10"/>
      <c r="N37" s="10"/>
      <c r="O37" s="10"/>
      <c r="P37" s="10"/>
    </row>
    <row r="38" spans="1:16">
      <c r="A38" s="11">
        <v>13003.02</v>
      </c>
      <c r="B38" s="36" t="s">
        <v>42</v>
      </c>
      <c r="C38" s="36"/>
      <c r="D38" s="9">
        <v>30</v>
      </c>
      <c r="E38" s="9">
        <v>2</v>
      </c>
      <c r="F38" s="10"/>
      <c r="G38" s="9">
        <v>13</v>
      </c>
      <c r="H38" s="9">
        <v>57</v>
      </c>
      <c r="I38" s="10"/>
      <c r="J38" s="10"/>
      <c r="K38" s="10"/>
      <c r="L38" s="10"/>
      <c r="M38" s="9">
        <v>8</v>
      </c>
      <c r="N38" s="9">
        <v>32</v>
      </c>
      <c r="O38" s="9">
        <v>11</v>
      </c>
      <c r="P38" s="9">
        <v>1</v>
      </c>
    </row>
    <row r="39" spans="1:16">
      <c r="A39" s="11">
        <v>10015.030000000001</v>
      </c>
      <c r="B39" s="36" t="s">
        <v>38</v>
      </c>
      <c r="C39" s="36"/>
      <c r="D39" s="9">
        <v>200</v>
      </c>
      <c r="E39" s="10"/>
      <c r="F39" s="10"/>
      <c r="G39" s="9">
        <v>15</v>
      </c>
      <c r="H39" s="9">
        <v>63</v>
      </c>
      <c r="I39" s="10"/>
      <c r="J39" s="10"/>
      <c r="K39" s="9">
        <v>1</v>
      </c>
      <c r="L39" s="10"/>
      <c r="M39" s="9">
        <v>15</v>
      </c>
      <c r="N39" s="9">
        <v>8</v>
      </c>
      <c r="O39" s="9">
        <v>7</v>
      </c>
      <c r="P39" s="9">
        <v>1</v>
      </c>
    </row>
    <row r="40" spans="1:16">
      <c r="A40" s="29" t="s">
        <v>48</v>
      </c>
      <c r="B40" s="30"/>
      <c r="C40" s="31"/>
      <c r="D40" s="16">
        <f>SUM(D34:D39)</f>
        <v>770</v>
      </c>
      <c r="E40" s="9">
        <f t="shared" ref="E40:P40" si="4">SUM(E34:E39)</f>
        <v>32</v>
      </c>
      <c r="F40" s="9">
        <f t="shared" si="4"/>
        <v>32</v>
      </c>
      <c r="G40" s="9">
        <f t="shared" si="4"/>
        <v>89</v>
      </c>
      <c r="H40" s="9">
        <f t="shared" si="4"/>
        <v>760</v>
      </c>
      <c r="I40" s="10">
        <f t="shared" si="4"/>
        <v>0</v>
      </c>
      <c r="J40" s="9">
        <f t="shared" si="4"/>
        <v>32</v>
      </c>
      <c r="K40" s="9">
        <f t="shared" si="4"/>
        <v>33</v>
      </c>
      <c r="L40" s="10">
        <f t="shared" si="4"/>
        <v>0</v>
      </c>
      <c r="M40" s="9">
        <f t="shared" si="4"/>
        <v>169</v>
      </c>
      <c r="N40" s="9">
        <f t="shared" si="4"/>
        <v>298</v>
      </c>
      <c r="O40" s="9">
        <f t="shared" si="4"/>
        <v>110</v>
      </c>
      <c r="P40" s="9">
        <f t="shared" si="4"/>
        <v>6</v>
      </c>
    </row>
    <row r="41" spans="1:16">
      <c r="A41" s="35" t="s">
        <v>49</v>
      </c>
      <c r="B41" s="30"/>
      <c r="C41" s="31"/>
      <c r="D41" s="16">
        <f>D13+D21+D26+D32+D40</f>
        <v>2955</v>
      </c>
      <c r="E41" s="9">
        <v>99</v>
      </c>
      <c r="F41" s="9">
        <v>106</v>
      </c>
      <c r="G41" s="9">
        <v>335</v>
      </c>
      <c r="H41" s="9">
        <v>2648</v>
      </c>
      <c r="I41" s="10"/>
      <c r="J41" s="9">
        <v>103</v>
      </c>
      <c r="K41" s="9">
        <v>213</v>
      </c>
      <c r="L41" s="10"/>
      <c r="M41" s="9">
        <v>653</v>
      </c>
      <c r="N41" s="9">
        <v>1005</v>
      </c>
      <c r="O41" s="9">
        <v>376</v>
      </c>
      <c r="P41" s="9">
        <v>20</v>
      </c>
    </row>
    <row r="42" spans="1:16">
      <c r="A42" s="1" t="s">
        <v>0</v>
      </c>
      <c r="B42" s="2"/>
      <c r="C42" s="2"/>
      <c r="D42" s="2"/>
      <c r="E42" s="2"/>
      <c r="F42" s="2"/>
      <c r="G42" s="2"/>
      <c r="H42" s="2"/>
      <c r="I42" s="2"/>
      <c r="J42" s="2"/>
      <c r="K42" s="48" t="s">
        <v>130</v>
      </c>
      <c r="L42" s="48"/>
      <c r="M42" s="48"/>
      <c r="N42" s="48"/>
      <c r="O42" s="48"/>
      <c r="P42" s="48"/>
    </row>
    <row r="43" spans="1:16">
      <c r="A43" s="40" t="s">
        <v>50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>
      <c r="A44" s="4" t="s">
        <v>2</v>
      </c>
      <c r="B44" s="2"/>
      <c r="C44" s="2"/>
      <c r="D44" s="3"/>
      <c r="E44" s="5" t="s">
        <v>3</v>
      </c>
      <c r="F44" s="41" t="s">
        <v>51</v>
      </c>
      <c r="G44" s="42"/>
      <c r="H44" s="42"/>
      <c r="I44" s="2"/>
      <c r="J44" s="43" t="s">
        <v>5</v>
      </c>
      <c r="K44" s="43"/>
      <c r="L44" s="3" t="s">
        <v>6</v>
      </c>
      <c r="M44" s="2"/>
      <c r="N44" s="2"/>
      <c r="O44" s="2"/>
      <c r="P44" s="2"/>
    </row>
    <row r="45" spans="1:16">
      <c r="A45" s="2"/>
      <c r="B45" s="2"/>
      <c r="C45" s="2"/>
      <c r="D45" s="43" t="s">
        <v>7</v>
      </c>
      <c r="E45" s="43"/>
      <c r="F45" s="6">
        <v>1</v>
      </c>
      <c r="G45" s="2"/>
      <c r="H45" s="3"/>
      <c r="I45" s="3"/>
      <c r="J45" s="43" t="s">
        <v>8</v>
      </c>
      <c r="K45" s="43"/>
      <c r="L45" s="3"/>
      <c r="M45" s="3"/>
      <c r="N45" s="3"/>
      <c r="O45" s="3"/>
      <c r="P45" s="3"/>
    </row>
    <row r="46" spans="1:16">
      <c r="A46" s="44" t="s">
        <v>9</v>
      </c>
      <c r="B46" s="44" t="s">
        <v>10</v>
      </c>
      <c r="C46" s="44"/>
      <c r="D46" s="44" t="s">
        <v>11</v>
      </c>
      <c r="E46" s="38" t="s">
        <v>12</v>
      </c>
      <c r="F46" s="38"/>
      <c r="G46" s="38"/>
      <c r="H46" s="44" t="s">
        <v>13</v>
      </c>
      <c r="I46" s="38" t="s">
        <v>14</v>
      </c>
      <c r="J46" s="38"/>
      <c r="K46" s="38"/>
      <c r="L46" s="38"/>
      <c r="M46" s="38" t="s">
        <v>15</v>
      </c>
      <c r="N46" s="38"/>
      <c r="O46" s="38"/>
      <c r="P46" s="38"/>
    </row>
    <row r="47" spans="1:16">
      <c r="A47" s="45"/>
      <c r="B47" s="46"/>
      <c r="C47" s="47"/>
      <c r="D47" s="45"/>
      <c r="E47" s="7" t="s">
        <v>16</v>
      </c>
      <c r="F47" s="7" t="s">
        <v>17</v>
      </c>
      <c r="G47" s="7" t="s">
        <v>18</v>
      </c>
      <c r="H47" s="45"/>
      <c r="I47" s="7" t="s">
        <v>19</v>
      </c>
      <c r="J47" s="7" t="s">
        <v>20</v>
      </c>
      <c r="K47" s="7" t="s">
        <v>21</v>
      </c>
      <c r="L47" s="7" t="s">
        <v>22</v>
      </c>
      <c r="M47" s="7" t="s">
        <v>23</v>
      </c>
      <c r="N47" s="7" t="s">
        <v>24</v>
      </c>
      <c r="O47" s="7" t="s">
        <v>25</v>
      </c>
      <c r="P47" s="7" t="s">
        <v>26</v>
      </c>
    </row>
    <row r="48" spans="1:16">
      <c r="A48" s="8">
        <v>1</v>
      </c>
      <c r="B48" s="39">
        <v>2</v>
      </c>
      <c r="C48" s="39"/>
      <c r="D48" s="8">
        <v>3</v>
      </c>
      <c r="E48" s="8">
        <v>4</v>
      </c>
      <c r="F48" s="8">
        <v>5</v>
      </c>
      <c r="G48" s="8">
        <v>6</v>
      </c>
      <c r="H48" s="8">
        <v>7</v>
      </c>
      <c r="I48" s="8">
        <v>8</v>
      </c>
      <c r="J48" s="8">
        <v>9</v>
      </c>
      <c r="K48" s="8">
        <v>10</v>
      </c>
      <c r="L48" s="8">
        <v>11</v>
      </c>
      <c r="M48" s="8">
        <v>12</v>
      </c>
      <c r="N48" s="8">
        <v>13</v>
      </c>
      <c r="O48" s="8">
        <v>14</v>
      </c>
      <c r="P48" s="8">
        <v>15</v>
      </c>
    </row>
    <row r="49" spans="1:16">
      <c r="A49" s="37" t="s">
        <v>27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</row>
    <row r="50" spans="1:16">
      <c r="A50" s="9">
        <v>21</v>
      </c>
      <c r="B50" s="36" t="s">
        <v>52</v>
      </c>
      <c r="C50" s="36"/>
      <c r="D50" s="10">
        <v>100</v>
      </c>
      <c r="E50" s="9">
        <v>12</v>
      </c>
      <c r="F50" s="9">
        <v>14</v>
      </c>
      <c r="G50" s="9">
        <v>7</v>
      </c>
      <c r="H50" s="9">
        <v>200</v>
      </c>
      <c r="I50" s="10"/>
      <c r="J50" s="9">
        <v>7</v>
      </c>
      <c r="K50" s="10"/>
      <c r="L50" s="10"/>
      <c r="M50" s="9">
        <v>26</v>
      </c>
      <c r="N50" s="9">
        <v>18</v>
      </c>
      <c r="O50" s="9">
        <v>22</v>
      </c>
      <c r="P50" s="9">
        <v>1</v>
      </c>
    </row>
    <row r="51" spans="1:16">
      <c r="A51" s="11">
        <v>8004.03</v>
      </c>
      <c r="B51" s="36" t="s">
        <v>53</v>
      </c>
      <c r="C51" s="36"/>
      <c r="D51" s="9">
        <v>180</v>
      </c>
      <c r="E51" s="9">
        <v>7</v>
      </c>
      <c r="F51" s="9">
        <v>5</v>
      </c>
      <c r="G51" s="9">
        <v>44</v>
      </c>
      <c r="H51" s="9">
        <v>250</v>
      </c>
      <c r="I51" s="10"/>
      <c r="J51" s="10"/>
      <c r="K51" s="9">
        <v>30</v>
      </c>
      <c r="L51" s="10"/>
      <c r="M51" s="9">
        <v>20</v>
      </c>
      <c r="N51" s="9">
        <v>57</v>
      </c>
      <c r="O51" s="9">
        <v>11</v>
      </c>
      <c r="P51" s="9">
        <v>1</v>
      </c>
    </row>
    <row r="52" spans="1:16">
      <c r="A52" s="11">
        <v>13001.02</v>
      </c>
      <c r="B52" s="36" t="s">
        <v>30</v>
      </c>
      <c r="C52" s="36"/>
      <c r="D52" s="9">
        <v>30</v>
      </c>
      <c r="E52" s="9">
        <v>3</v>
      </c>
      <c r="F52" s="9">
        <v>1</v>
      </c>
      <c r="G52" s="9">
        <v>9</v>
      </c>
      <c r="H52" s="9">
        <v>50</v>
      </c>
      <c r="I52" s="10"/>
      <c r="J52" s="10"/>
      <c r="K52" s="10"/>
      <c r="L52" s="10"/>
      <c r="M52" s="10"/>
      <c r="N52" s="10"/>
      <c r="O52" s="10"/>
      <c r="P52" s="10"/>
    </row>
    <row r="53" spans="1:16">
      <c r="A53" s="11">
        <v>10015.02</v>
      </c>
      <c r="B53" s="36" t="s">
        <v>54</v>
      </c>
      <c r="C53" s="36"/>
      <c r="D53" s="9">
        <v>200</v>
      </c>
      <c r="E53" s="9">
        <v>1</v>
      </c>
      <c r="F53" s="10"/>
      <c r="G53" s="9">
        <v>15</v>
      </c>
      <c r="H53" s="9">
        <v>69</v>
      </c>
      <c r="I53" s="10"/>
      <c r="J53" s="9">
        <v>4</v>
      </c>
      <c r="K53" s="9">
        <v>2</v>
      </c>
      <c r="L53" s="10"/>
      <c r="M53" s="9">
        <v>33</v>
      </c>
      <c r="N53" s="9">
        <v>35</v>
      </c>
      <c r="O53" s="9">
        <v>21</v>
      </c>
      <c r="P53" s="9">
        <v>3</v>
      </c>
    </row>
    <row r="54" spans="1:16">
      <c r="A54" s="35" t="s">
        <v>32</v>
      </c>
      <c r="B54" s="30"/>
      <c r="C54" s="30"/>
      <c r="D54" s="17">
        <f>SUM(D50:D53)</f>
        <v>510</v>
      </c>
      <c r="E54" s="9">
        <f t="shared" ref="E54:P54" si="5">SUM(E50:E53)</f>
        <v>23</v>
      </c>
      <c r="F54" s="9">
        <f t="shared" si="5"/>
        <v>20</v>
      </c>
      <c r="G54" s="9">
        <f t="shared" si="5"/>
        <v>75</v>
      </c>
      <c r="H54" s="9">
        <f t="shared" si="5"/>
        <v>569</v>
      </c>
      <c r="I54" s="10">
        <f t="shared" si="5"/>
        <v>0</v>
      </c>
      <c r="J54" s="9">
        <f t="shared" si="5"/>
        <v>11</v>
      </c>
      <c r="K54" s="9">
        <f t="shared" si="5"/>
        <v>32</v>
      </c>
      <c r="L54" s="10">
        <f t="shared" si="5"/>
        <v>0</v>
      </c>
      <c r="M54" s="9">
        <f t="shared" si="5"/>
        <v>79</v>
      </c>
      <c r="N54" s="9">
        <f t="shared" si="5"/>
        <v>110</v>
      </c>
      <c r="O54" s="9">
        <f t="shared" si="5"/>
        <v>54</v>
      </c>
      <c r="P54" s="9">
        <f t="shared" si="5"/>
        <v>5</v>
      </c>
    </row>
    <row r="55" spans="1:16">
      <c r="A55" s="37" t="s">
        <v>33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>
      <c r="A56" s="11">
        <v>2014.14</v>
      </c>
      <c r="B56" s="36" t="s">
        <v>55</v>
      </c>
      <c r="C56" s="36"/>
      <c r="D56" s="9">
        <v>250</v>
      </c>
      <c r="E56" s="9">
        <v>5</v>
      </c>
      <c r="F56" s="9">
        <v>11</v>
      </c>
      <c r="G56" s="9">
        <v>22</v>
      </c>
      <c r="H56" s="9">
        <v>145</v>
      </c>
      <c r="I56" s="10"/>
      <c r="J56" s="9">
        <v>22</v>
      </c>
      <c r="K56" s="10"/>
      <c r="L56" s="10"/>
      <c r="M56" s="9">
        <v>32</v>
      </c>
      <c r="N56" s="9">
        <v>74</v>
      </c>
      <c r="O56" s="9">
        <v>39</v>
      </c>
      <c r="P56" s="9">
        <v>5</v>
      </c>
    </row>
    <row r="57" spans="1:16">
      <c r="A57" s="9">
        <v>64</v>
      </c>
      <c r="B57" s="36" t="s">
        <v>56</v>
      </c>
      <c r="C57" s="36"/>
      <c r="D57" s="9">
        <v>50</v>
      </c>
      <c r="E57" s="9">
        <v>8</v>
      </c>
      <c r="F57" s="9">
        <v>9</v>
      </c>
      <c r="G57" s="9">
        <v>7</v>
      </c>
      <c r="H57" s="9">
        <v>145</v>
      </c>
      <c r="I57" s="10"/>
      <c r="J57" s="10"/>
      <c r="K57" s="10"/>
      <c r="L57" s="10"/>
      <c r="M57" s="9">
        <v>12</v>
      </c>
      <c r="N57" s="9">
        <v>88</v>
      </c>
      <c r="O57" s="9">
        <v>16</v>
      </c>
      <c r="P57" s="9">
        <v>1</v>
      </c>
    </row>
    <row r="58" spans="1:16">
      <c r="A58" s="12">
        <v>8.01</v>
      </c>
      <c r="B58" s="36" t="s">
        <v>57</v>
      </c>
      <c r="C58" s="36"/>
      <c r="D58" s="9">
        <v>50</v>
      </c>
      <c r="E58" s="9">
        <v>1</v>
      </c>
      <c r="F58" s="9">
        <v>1</v>
      </c>
      <c r="G58" s="9">
        <v>4</v>
      </c>
      <c r="H58" s="9">
        <v>30</v>
      </c>
      <c r="I58" s="10"/>
      <c r="J58" s="9">
        <v>3</v>
      </c>
      <c r="K58" s="10"/>
      <c r="L58" s="10"/>
      <c r="M58" s="9">
        <v>9</v>
      </c>
      <c r="N58" s="9">
        <v>10</v>
      </c>
      <c r="O58" s="9">
        <v>6</v>
      </c>
      <c r="P58" s="10"/>
    </row>
    <row r="59" spans="1:16">
      <c r="A59" s="9">
        <v>45</v>
      </c>
      <c r="B59" s="36" t="s">
        <v>58</v>
      </c>
      <c r="C59" s="36"/>
      <c r="D59" s="9">
        <v>200</v>
      </c>
      <c r="E59" s="9">
        <v>4</v>
      </c>
      <c r="F59" s="9">
        <v>5</v>
      </c>
      <c r="G59" s="9">
        <v>29</v>
      </c>
      <c r="H59" s="9">
        <v>175</v>
      </c>
      <c r="I59" s="10"/>
      <c r="J59" s="10"/>
      <c r="K59" s="9">
        <v>30</v>
      </c>
      <c r="L59" s="10"/>
      <c r="M59" s="9">
        <v>51</v>
      </c>
      <c r="N59" s="9">
        <v>153</v>
      </c>
      <c r="O59" s="9">
        <v>24</v>
      </c>
      <c r="P59" s="10"/>
    </row>
    <row r="60" spans="1:16">
      <c r="A60" s="11">
        <v>13001.02</v>
      </c>
      <c r="B60" s="36" t="s">
        <v>30</v>
      </c>
      <c r="C60" s="36"/>
      <c r="D60" s="9">
        <v>30</v>
      </c>
      <c r="E60" s="9">
        <v>3</v>
      </c>
      <c r="F60" s="9">
        <v>1</v>
      </c>
      <c r="G60" s="9">
        <v>9</v>
      </c>
      <c r="H60" s="9">
        <v>50</v>
      </c>
      <c r="I60" s="10"/>
      <c r="J60" s="10"/>
      <c r="K60" s="10"/>
      <c r="L60" s="10"/>
      <c r="M60" s="10"/>
      <c r="N60" s="10"/>
      <c r="O60" s="10"/>
      <c r="P60" s="10"/>
    </row>
    <row r="61" spans="1:16">
      <c r="A61" s="11">
        <v>13003.03</v>
      </c>
      <c r="B61" s="36" t="s">
        <v>37</v>
      </c>
      <c r="C61" s="36"/>
      <c r="D61" s="9">
        <v>20</v>
      </c>
      <c r="E61" s="9">
        <v>1</v>
      </c>
      <c r="F61" s="10"/>
      <c r="G61" s="9">
        <v>9</v>
      </c>
      <c r="H61" s="9">
        <v>42</v>
      </c>
      <c r="I61" s="10"/>
      <c r="J61" s="10"/>
      <c r="K61" s="10"/>
      <c r="L61" s="10"/>
      <c r="M61" s="9">
        <v>5</v>
      </c>
      <c r="N61" s="10"/>
      <c r="O61" s="9">
        <v>7</v>
      </c>
      <c r="P61" s="10"/>
    </row>
    <row r="62" spans="1:16">
      <c r="A62" s="11">
        <v>10007.01</v>
      </c>
      <c r="B62" s="36" t="s">
        <v>59</v>
      </c>
      <c r="C62" s="36"/>
      <c r="D62" s="9">
        <v>200</v>
      </c>
      <c r="E62" s="10"/>
      <c r="F62" s="10"/>
      <c r="G62" s="9">
        <v>27</v>
      </c>
      <c r="H62" s="9">
        <v>109</v>
      </c>
      <c r="I62" s="10"/>
      <c r="J62" s="9">
        <v>3</v>
      </c>
      <c r="K62" s="10"/>
      <c r="L62" s="10"/>
      <c r="M62" s="9">
        <v>15</v>
      </c>
      <c r="N62" s="9">
        <v>3</v>
      </c>
      <c r="O62" s="9">
        <v>5</v>
      </c>
      <c r="P62" s="9">
        <v>1</v>
      </c>
    </row>
    <row r="63" spans="1:16">
      <c r="A63" s="29" t="s">
        <v>39</v>
      </c>
      <c r="B63" s="30"/>
      <c r="C63" s="31"/>
      <c r="D63" s="16">
        <f>SUM(D56:D62)</f>
        <v>800</v>
      </c>
      <c r="E63" s="9">
        <f t="shared" ref="E63:P63" si="6">SUM(E56:E62)</f>
        <v>22</v>
      </c>
      <c r="F63" s="9">
        <f t="shared" si="6"/>
        <v>27</v>
      </c>
      <c r="G63" s="9">
        <f t="shared" si="6"/>
        <v>107</v>
      </c>
      <c r="H63" s="9">
        <f t="shared" si="6"/>
        <v>696</v>
      </c>
      <c r="I63" s="10">
        <f t="shared" si="6"/>
        <v>0</v>
      </c>
      <c r="J63" s="9">
        <f t="shared" si="6"/>
        <v>28</v>
      </c>
      <c r="K63" s="9">
        <f t="shared" si="6"/>
        <v>30</v>
      </c>
      <c r="L63" s="10">
        <f t="shared" si="6"/>
        <v>0</v>
      </c>
      <c r="M63" s="9">
        <f t="shared" si="6"/>
        <v>124</v>
      </c>
      <c r="N63" s="9">
        <f t="shared" si="6"/>
        <v>328</v>
      </c>
      <c r="O63" s="9">
        <f t="shared" si="6"/>
        <v>97</v>
      </c>
      <c r="P63" s="9">
        <f t="shared" si="6"/>
        <v>7</v>
      </c>
    </row>
    <row r="64" spans="1:16">
      <c r="A64" s="37" t="s">
        <v>40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</row>
    <row r="65" spans="1:16">
      <c r="A65" s="11">
        <v>2014.06</v>
      </c>
      <c r="B65" s="36" t="s">
        <v>60</v>
      </c>
      <c r="C65" s="36"/>
      <c r="D65" s="9">
        <v>250</v>
      </c>
      <c r="E65" s="9">
        <v>13</v>
      </c>
      <c r="F65" s="9">
        <v>9</v>
      </c>
      <c r="G65" s="9">
        <v>21</v>
      </c>
      <c r="H65" s="9">
        <v>219</v>
      </c>
      <c r="I65" s="10"/>
      <c r="J65" s="9">
        <v>21</v>
      </c>
      <c r="K65" s="10"/>
      <c r="L65" s="10"/>
      <c r="M65" s="9">
        <v>42</v>
      </c>
      <c r="N65" s="9">
        <v>176</v>
      </c>
      <c r="O65" s="9">
        <v>44</v>
      </c>
      <c r="P65" s="9">
        <v>3</v>
      </c>
    </row>
    <row r="66" spans="1:16">
      <c r="A66" s="11">
        <v>13001.02</v>
      </c>
      <c r="B66" s="36" t="s">
        <v>30</v>
      </c>
      <c r="C66" s="36"/>
      <c r="D66" s="9">
        <v>30</v>
      </c>
      <c r="E66" s="9">
        <v>3</v>
      </c>
      <c r="F66" s="9">
        <v>1</v>
      </c>
      <c r="G66" s="9">
        <v>9</v>
      </c>
      <c r="H66" s="9">
        <v>50</v>
      </c>
      <c r="I66" s="10"/>
      <c r="J66" s="10"/>
      <c r="K66" s="10"/>
      <c r="L66" s="10"/>
      <c r="M66" s="10"/>
      <c r="N66" s="10"/>
      <c r="O66" s="10"/>
      <c r="P66" s="10"/>
    </row>
    <row r="67" spans="1:16">
      <c r="A67" s="11">
        <v>10007.01</v>
      </c>
      <c r="B67" s="36" t="s">
        <v>59</v>
      </c>
      <c r="C67" s="36"/>
      <c r="D67" s="9">
        <v>200</v>
      </c>
      <c r="E67" s="10"/>
      <c r="F67" s="10"/>
      <c r="G67" s="9">
        <v>27</v>
      </c>
      <c r="H67" s="9">
        <v>109</v>
      </c>
      <c r="I67" s="10"/>
      <c r="J67" s="9">
        <v>3</v>
      </c>
      <c r="K67" s="10"/>
      <c r="L67" s="10"/>
      <c r="M67" s="9">
        <v>15</v>
      </c>
      <c r="N67" s="9">
        <v>3</v>
      </c>
      <c r="O67" s="9">
        <v>5</v>
      </c>
      <c r="P67" s="9">
        <v>1</v>
      </c>
    </row>
    <row r="68" spans="1:16">
      <c r="A68" s="15" t="s">
        <v>43</v>
      </c>
      <c r="B68" s="29"/>
      <c r="C68" s="31"/>
      <c r="D68" s="16">
        <f>SUM(D65:D67)</f>
        <v>480</v>
      </c>
      <c r="E68" s="9">
        <f t="shared" ref="E68:P68" si="7">SUM(E65:E67)</f>
        <v>16</v>
      </c>
      <c r="F68" s="9">
        <f t="shared" si="7"/>
        <v>10</v>
      </c>
      <c r="G68" s="9">
        <f t="shared" si="7"/>
        <v>57</v>
      </c>
      <c r="H68" s="9">
        <f t="shared" si="7"/>
        <v>378</v>
      </c>
      <c r="I68" s="10">
        <f t="shared" si="7"/>
        <v>0</v>
      </c>
      <c r="J68" s="9">
        <f t="shared" si="7"/>
        <v>24</v>
      </c>
      <c r="K68" s="10">
        <f t="shared" si="7"/>
        <v>0</v>
      </c>
      <c r="L68" s="10">
        <f t="shared" si="7"/>
        <v>0</v>
      </c>
      <c r="M68" s="9">
        <f t="shared" si="7"/>
        <v>57</v>
      </c>
      <c r="N68" s="9">
        <f t="shared" si="7"/>
        <v>179</v>
      </c>
      <c r="O68" s="9">
        <f t="shared" si="7"/>
        <v>49</v>
      </c>
      <c r="P68" s="9">
        <f t="shared" si="7"/>
        <v>4</v>
      </c>
    </row>
    <row r="69" spans="1:16">
      <c r="A69" s="37" t="s">
        <v>44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</row>
    <row r="70" spans="1:16">
      <c r="A70" s="12">
        <v>42.03</v>
      </c>
      <c r="B70" s="36" t="s">
        <v>61</v>
      </c>
      <c r="C70" s="36"/>
      <c r="D70" s="9">
        <v>30</v>
      </c>
      <c r="E70" s="9">
        <v>2</v>
      </c>
      <c r="F70" s="9">
        <v>3</v>
      </c>
      <c r="G70" s="9">
        <v>3</v>
      </c>
      <c r="H70" s="9">
        <v>45</v>
      </c>
      <c r="I70" s="10"/>
      <c r="J70" s="9">
        <v>4</v>
      </c>
      <c r="K70" s="9">
        <v>25</v>
      </c>
      <c r="L70" s="10"/>
      <c r="M70" s="9">
        <v>14</v>
      </c>
      <c r="N70" s="9">
        <v>37</v>
      </c>
      <c r="O70" s="9">
        <v>9</v>
      </c>
      <c r="P70" s="9">
        <v>1</v>
      </c>
    </row>
    <row r="71" spans="1:16">
      <c r="A71" s="9">
        <v>64</v>
      </c>
      <c r="B71" s="36" t="s">
        <v>56</v>
      </c>
      <c r="C71" s="36"/>
      <c r="D71" s="9">
        <v>50</v>
      </c>
      <c r="E71" s="9">
        <v>8</v>
      </c>
      <c r="F71" s="9">
        <v>9</v>
      </c>
      <c r="G71" s="9">
        <v>7</v>
      </c>
      <c r="H71" s="9">
        <v>145</v>
      </c>
      <c r="I71" s="10"/>
      <c r="J71" s="10"/>
      <c r="K71" s="10"/>
      <c r="L71" s="10"/>
      <c r="M71" s="9">
        <v>12</v>
      </c>
      <c r="N71" s="9">
        <v>88</v>
      </c>
      <c r="O71" s="9">
        <v>16</v>
      </c>
      <c r="P71" s="9">
        <v>1</v>
      </c>
    </row>
    <row r="72" spans="1:16">
      <c r="A72" s="12">
        <v>8.01</v>
      </c>
      <c r="B72" s="36" t="s">
        <v>57</v>
      </c>
      <c r="C72" s="36"/>
      <c r="D72" s="9">
        <v>50</v>
      </c>
      <c r="E72" s="9">
        <v>1</v>
      </c>
      <c r="F72" s="9">
        <v>1</v>
      </c>
      <c r="G72" s="9">
        <v>4</v>
      </c>
      <c r="H72" s="9">
        <v>30</v>
      </c>
      <c r="I72" s="10"/>
      <c r="J72" s="9">
        <v>3</v>
      </c>
      <c r="K72" s="10"/>
      <c r="L72" s="10"/>
      <c r="M72" s="9">
        <v>9</v>
      </c>
      <c r="N72" s="9">
        <v>10</v>
      </c>
      <c r="O72" s="9">
        <v>6</v>
      </c>
      <c r="P72" s="10"/>
    </row>
    <row r="73" spans="1:16">
      <c r="A73" s="9">
        <v>45</v>
      </c>
      <c r="B73" s="36" t="s">
        <v>58</v>
      </c>
      <c r="C73" s="36"/>
      <c r="D73" s="9">
        <v>200</v>
      </c>
      <c r="E73" s="9">
        <v>4</v>
      </c>
      <c r="F73" s="9">
        <v>5</v>
      </c>
      <c r="G73" s="9">
        <v>29</v>
      </c>
      <c r="H73" s="9">
        <v>175</v>
      </c>
      <c r="I73" s="10"/>
      <c r="J73" s="10"/>
      <c r="K73" s="9">
        <v>30</v>
      </c>
      <c r="L73" s="10"/>
      <c r="M73" s="9">
        <v>51</v>
      </c>
      <c r="N73" s="9">
        <v>153</v>
      </c>
      <c r="O73" s="9">
        <v>24</v>
      </c>
      <c r="P73" s="10"/>
    </row>
    <row r="74" spans="1:16">
      <c r="A74" s="11">
        <v>13001.02</v>
      </c>
      <c r="B74" s="36" t="s">
        <v>30</v>
      </c>
      <c r="C74" s="36"/>
      <c r="D74" s="9">
        <v>30</v>
      </c>
      <c r="E74" s="9">
        <v>3</v>
      </c>
      <c r="F74" s="9">
        <v>1</v>
      </c>
      <c r="G74" s="9">
        <v>9</v>
      </c>
      <c r="H74" s="9">
        <v>50</v>
      </c>
      <c r="I74" s="10"/>
      <c r="J74" s="10"/>
      <c r="K74" s="10"/>
      <c r="L74" s="10"/>
      <c r="M74" s="10"/>
      <c r="N74" s="10"/>
      <c r="O74" s="10"/>
      <c r="P74" s="10"/>
    </row>
    <row r="75" spans="1:16">
      <c r="A75" s="11">
        <v>10007.01</v>
      </c>
      <c r="B75" s="36" t="s">
        <v>59</v>
      </c>
      <c r="C75" s="36"/>
      <c r="D75" s="9">
        <v>200</v>
      </c>
      <c r="E75" s="10"/>
      <c r="F75" s="10"/>
      <c r="G75" s="9">
        <v>27</v>
      </c>
      <c r="H75" s="9">
        <v>109</v>
      </c>
      <c r="I75" s="10"/>
      <c r="J75" s="9">
        <v>3</v>
      </c>
      <c r="K75" s="10"/>
      <c r="L75" s="10"/>
      <c r="M75" s="9">
        <v>15</v>
      </c>
      <c r="N75" s="9">
        <v>3</v>
      </c>
      <c r="O75" s="9">
        <v>5</v>
      </c>
      <c r="P75" s="9">
        <v>1</v>
      </c>
    </row>
    <row r="76" spans="1:16">
      <c r="A76" s="29" t="s">
        <v>46</v>
      </c>
      <c r="B76" s="30"/>
      <c r="C76" s="31"/>
      <c r="D76" s="16">
        <f>SUM(D70:D75)</f>
        <v>560</v>
      </c>
      <c r="E76" s="9">
        <f t="shared" ref="E76:P76" si="8">SUM(E70:E75)</f>
        <v>18</v>
      </c>
      <c r="F76" s="9">
        <f t="shared" si="8"/>
        <v>19</v>
      </c>
      <c r="G76" s="9">
        <f t="shared" si="8"/>
        <v>79</v>
      </c>
      <c r="H76" s="9">
        <f t="shared" si="8"/>
        <v>554</v>
      </c>
      <c r="I76" s="10">
        <f t="shared" si="8"/>
        <v>0</v>
      </c>
      <c r="J76" s="9">
        <f t="shared" si="8"/>
        <v>10</v>
      </c>
      <c r="K76" s="9">
        <f t="shared" si="8"/>
        <v>55</v>
      </c>
      <c r="L76" s="10">
        <f t="shared" si="8"/>
        <v>0</v>
      </c>
      <c r="M76" s="9">
        <f t="shared" si="8"/>
        <v>101</v>
      </c>
      <c r="N76" s="9">
        <f t="shared" si="8"/>
        <v>291</v>
      </c>
      <c r="O76" s="9">
        <f t="shared" si="8"/>
        <v>60</v>
      </c>
      <c r="P76" s="9">
        <f t="shared" si="8"/>
        <v>3</v>
      </c>
    </row>
    <row r="77" spans="1:16">
      <c r="A77" s="37" t="s">
        <v>47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</row>
    <row r="78" spans="1:16">
      <c r="A78" s="12">
        <v>42.03</v>
      </c>
      <c r="B78" s="36" t="s">
        <v>61</v>
      </c>
      <c r="C78" s="36"/>
      <c r="D78" s="9">
        <v>30</v>
      </c>
      <c r="E78" s="9">
        <v>2</v>
      </c>
      <c r="F78" s="9">
        <v>3</v>
      </c>
      <c r="G78" s="9">
        <v>3</v>
      </c>
      <c r="H78" s="9">
        <v>45</v>
      </c>
      <c r="I78" s="10"/>
      <c r="J78" s="9">
        <v>4</v>
      </c>
      <c r="K78" s="9">
        <v>25</v>
      </c>
      <c r="L78" s="10"/>
      <c r="M78" s="9">
        <v>14</v>
      </c>
      <c r="N78" s="9">
        <v>37</v>
      </c>
      <c r="O78" s="9">
        <v>9</v>
      </c>
      <c r="P78" s="9">
        <v>1</v>
      </c>
    </row>
    <row r="79" spans="1:16">
      <c r="A79" s="11">
        <v>2014.06</v>
      </c>
      <c r="B79" s="36" t="s">
        <v>60</v>
      </c>
      <c r="C79" s="36"/>
      <c r="D79" s="9">
        <v>250</v>
      </c>
      <c r="E79" s="9">
        <v>13</v>
      </c>
      <c r="F79" s="9">
        <v>9</v>
      </c>
      <c r="G79" s="9">
        <v>21</v>
      </c>
      <c r="H79" s="9">
        <v>219</v>
      </c>
      <c r="I79" s="10"/>
      <c r="J79" s="9">
        <v>21</v>
      </c>
      <c r="K79" s="10"/>
      <c r="L79" s="10"/>
      <c r="M79" s="9">
        <v>42</v>
      </c>
      <c r="N79" s="9">
        <v>176</v>
      </c>
      <c r="O79" s="9">
        <v>44</v>
      </c>
      <c r="P79" s="9">
        <v>3</v>
      </c>
    </row>
    <row r="80" spans="1:16">
      <c r="A80" s="9">
        <v>64</v>
      </c>
      <c r="B80" s="36" t="s">
        <v>56</v>
      </c>
      <c r="C80" s="36"/>
      <c r="D80" s="9">
        <v>50</v>
      </c>
      <c r="E80" s="9">
        <v>8</v>
      </c>
      <c r="F80" s="9">
        <v>9</v>
      </c>
      <c r="G80" s="9">
        <v>7</v>
      </c>
      <c r="H80" s="9">
        <v>145</v>
      </c>
      <c r="I80" s="10"/>
      <c r="J80" s="10"/>
      <c r="K80" s="10"/>
      <c r="L80" s="10"/>
      <c r="M80" s="9">
        <v>12</v>
      </c>
      <c r="N80" s="9">
        <v>88</v>
      </c>
      <c r="O80" s="9">
        <v>16</v>
      </c>
      <c r="P80" s="9">
        <v>1</v>
      </c>
    </row>
    <row r="81" spans="1:16">
      <c r="A81" s="12">
        <v>8.01</v>
      </c>
      <c r="B81" s="36" t="s">
        <v>57</v>
      </c>
      <c r="C81" s="36"/>
      <c r="D81" s="9">
        <v>50</v>
      </c>
      <c r="E81" s="9">
        <v>1</v>
      </c>
      <c r="F81" s="9">
        <v>1</v>
      </c>
      <c r="G81" s="9">
        <v>4</v>
      </c>
      <c r="H81" s="9">
        <v>30</v>
      </c>
      <c r="I81" s="10"/>
      <c r="J81" s="9">
        <v>3</v>
      </c>
      <c r="K81" s="10"/>
      <c r="L81" s="10"/>
      <c r="M81" s="9">
        <v>9</v>
      </c>
      <c r="N81" s="9">
        <v>10</v>
      </c>
      <c r="O81" s="9">
        <v>6</v>
      </c>
      <c r="P81" s="10"/>
    </row>
    <row r="82" spans="1:16">
      <c r="A82" s="9">
        <v>45</v>
      </c>
      <c r="B82" s="36" t="s">
        <v>58</v>
      </c>
      <c r="C82" s="36"/>
      <c r="D82" s="9">
        <v>200</v>
      </c>
      <c r="E82" s="9">
        <v>4</v>
      </c>
      <c r="F82" s="9">
        <v>5</v>
      </c>
      <c r="G82" s="9">
        <v>29</v>
      </c>
      <c r="H82" s="9">
        <v>175</v>
      </c>
      <c r="I82" s="10"/>
      <c r="J82" s="10"/>
      <c r="K82" s="9">
        <v>30</v>
      </c>
      <c r="L82" s="10"/>
      <c r="M82" s="9">
        <v>51</v>
      </c>
      <c r="N82" s="9">
        <v>153</v>
      </c>
      <c r="O82" s="9">
        <v>24</v>
      </c>
      <c r="P82" s="10"/>
    </row>
    <row r="83" spans="1:16">
      <c r="A83" s="11">
        <v>13001.02</v>
      </c>
      <c r="B83" s="36" t="s">
        <v>30</v>
      </c>
      <c r="C83" s="36"/>
      <c r="D83" s="9">
        <v>30</v>
      </c>
      <c r="E83" s="9">
        <v>3</v>
      </c>
      <c r="F83" s="9">
        <v>1</v>
      </c>
      <c r="G83" s="9">
        <v>9</v>
      </c>
      <c r="H83" s="9">
        <v>50</v>
      </c>
      <c r="I83" s="10"/>
      <c r="J83" s="10"/>
      <c r="K83" s="10"/>
      <c r="L83" s="10"/>
      <c r="M83" s="10"/>
      <c r="N83" s="10"/>
      <c r="O83" s="10"/>
      <c r="P83" s="10"/>
    </row>
    <row r="84" spans="1:16">
      <c r="A84" s="11">
        <v>13003.02</v>
      </c>
      <c r="B84" s="36" t="s">
        <v>42</v>
      </c>
      <c r="C84" s="36"/>
      <c r="D84" s="9">
        <v>30</v>
      </c>
      <c r="E84" s="9">
        <v>2</v>
      </c>
      <c r="F84" s="10"/>
      <c r="G84" s="9">
        <v>13</v>
      </c>
      <c r="H84" s="9">
        <v>57</v>
      </c>
      <c r="I84" s="10"/>
      <c r="J84" s="10"/>
      <c r="K84" s="10"/>
      <c r="L84" s="10"/>
      <c r="M84" s="9">
        <v>8</v>
      </c>
      <c r="N84" s="9">
        <v>32</v>
      </c>
      <c r="O84" s="9">
        <v>11</v>
      </c>
      <c r="P84" s="9">
        <v>1</v>
      </c>
    </row>
    <row r="85" spans="1:16">
      <c r="A85" s="11">
        <v>10007.01</v>
      </c>
      <c r="B85" s="36" t="s">
        <v>59</v>
      </c>
      <c r="C85" s="36"/>
      <c r="D85" s="9">
        <v>200</v>
      </c>
      <c r="E85" s="10"/>
      <c r="F85" s="10"/>
      <c r="G85" s="9">
        <v>27</v>
      </c>
      <c r="H85" s="9">
        <v>109</v>
      </c>
      <c r="I85" s="10"/>
      <c r="J85" s="9">
        <v>3</v>
      </c>
      <c r="K85" s="10"/>
      <c r="L85" s="10"/>
      <c r="M85" s="9">
        <v>15</v>
      </c>
      <c r="N85" s="9">
        <v>3</v>
      </c>
      <c r="O85" s="9">
        <v>5</v>
      </c>
      <c r="P85" s="9">
        <v>1</v>
      </c>
    </row>
    <row r="86" spans="1:16">
      <c r="A86" s="29" t="s">
        <v>48</v>
      </c>
      <c r="B86" s="30"/>
      <c r="C86" s="31"/>
      <c r="D86" s="16">
        <f>SUM(D78:D85)</f>
        <v>840</v>
      </c>
      <c r="E86" s="9">
        <f t="shared" ref="E86:P86" si="9">SUM(E78:E85)</f>
        <v>33</v>
      </c>
      <c r="F86" s="9">
        <f t="shared" si="9"/>
        <v>28</v>
      </c>
      <c r="G86" s="9">
        <f t="shared" si="9"/>
        <v>113</v>
      </c>
      <c r="H86" s="9">
        <f t="shared" si="9"/>
        <v>830</v>
      </c>
      <c r="I86" s="10">
        <f t="shared" si="9"/>
        <v>0</v>
      </c>
      <c r="J86" s="9">
        <f t="shared" si="9"/>
        <v>31</v>
      </c>
      <c r="K86" s="9">
        <f t="shared" si="9"/>
        <v>55</v>
      </c>
      <c r="L86" s="10">
        <f t="shared" si="9"/>
        <v>0</v>
      </c>
      <c r="M86" s="9">
        <f t="shared" si="9"/>
        <v>151</v>
      </c>
      <c r="N86" s="9">
        <f t="shared" si="9"/>
        <v>499</v>
      </c>
      <c r="O86" s="9">
        <f t="shared" si="9"/>
        <v>115</v>
      </c>
      <c r="P86" s="9">
        <f t="shared" si="9"/>
        <v>7</v>
      </c>
    </row>
    <row r="87" spans="1:16">
      <c r="A87" s="29" t="s">
        <v>49</v>
      </c>
      <c r="B87" s="30"/>
      <c r="C87" s="31"/>
      <c r="D87" s="16">
        <f>D54+D63+D68+D76+D86</f>
        <v>3190</v>
      </c>
      <c r="E87" s="9">
        <f t="shared" ref="E87:P87" si="10">E54+E63+E68+E76+E86</f>
        <v>112</v>
      </c>
      <c r="F87" s="9">
        <f t="shared" si="10"/>
        <v>104</v>
      </c>
      <c r="G87" s="9">
        <f t="shared" si="10"/>
        <v>431</v>
      </c>
      <c r="H87" s="9">
        <f t="shared" si="10"/>
        <v>3027</v>
      </c>
      <c r="I87" s="10">
        <f t="shared" si="10"/>
        <v>0</v>
      </c>
      <c r="J87" s="9">
        <f t="shared" si="10"/>
        <v>104</v>
      </c>
      <c r="K87" s="9">
        <f t="shared" si="10"/>
        <v>172</v>
      </c>
      <c r="L87" s="10">
        <f t="shared" si="10"/>
        <v>0</v>
      </c>
      <c r="M87" s="9">
        <f t="shared" si="10"/>
        <v>512</v>
      </c>
      <c r="N87" s="9">
        <f t="shared" si="10"/>
        <v>1407</v>
      </c>
      <c r="O87" s="9">
        <f t="shared" si="10"/>
        <v>375</v>
      </c>
      <c r="P87" s="9">
        <f t="shared" si="10"/>
        <v>26</v>
      </c>
    </row>
    <row r="88" spans="1:16">
      <c r="A88" s="1" t="s">
        <v>0</v>
      </c>
      <c r="B88" s="2"/>
      <c r="C88" s="2"/>
      <c r="D88" s="2"/>
      <c r="E88" s="2"/>
      <c r="F88" s="2"/>
      <c r="G88" s="2"/>
      <c r="H88" s="2"/>
      <c r="I88" s="2"/>
      <c r="J88" s="2"/>
      <c r="K88" s="48" t="s">
        <v>130</v>
      </c>
      <c r="L88" s="48"/>
      <c r="M88" s="48"/>
      <c r="N88" s="48"/>
      <c r="O88" s="48"/>
      <c r="P88" s="48"/>
    </row>
    <row r="89" spans="1:16">
      <c r="A89" s="40" t="s">
        <v>62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</row>
    <row r="90" spans="1:16">
      <c r="A90" s="4" t="s">
        <v>2</v>
      </c>
      <c r="B90" s="2"/>
      <c r="C90" s="2"/>
      <c r="D90" s="3"/>
      <c r="E90" s="5" t="s">
        <v>3</v>
      </c>
      <c r="F90" s="41" t="s">
        <v>63</v>
      </c>
      <c r="G90" s="42"/>
      <c r="H90" s="42"/>
      <c r="I90" s="2"/>
      <c r="J90" s="43" t="s">
        <v>5</v>
      </c>
      <c r="K90" s="43"/>
      <c r="L90" s="3" t="s">
        <v>6</v>
      </c>
      <c r="M90" s="2"/>
      <c r="N90" s="2"/>
      <c r="O90" s="2"/>
      <c r="P90" s="2"/>
    </row>
    <row r="91" spans="1:16">
      <c r="A91" s="2"/>
      <c r="B91" s="2"/>
      <c r="C91" s="2"/>
      <c r="D91" s="43" t="s">
        <v>7</v>
      </c>
      <c r="E91" s="43"/>
      <c r="F91" s="6">
        <v>1</v>
      </c>
      <c r="G91" s="2"/>
      <c r="H91" s="3"/>
      <c r="I91" s="3"/>
      <c r="J91" s="43" t="s">
        <v>8</v>
      </c>
      <c r="K91" s="43"/>
      <c r="L91" s="3"/>
      <c r="M91" s="3"/>
      <c r="N91" s="3"/>
      <c r="O91" s="3"/>
      <c r="P91" s="3"/>
    </row>
    <row r="92" spans="1:16">
      <c r="A92" s="44" t="s">
        <v>9</v>
      </c>
      <c r="B92" s="44" t="s">
        <v>10</v>
      </c>
      <c r="C92" s="44"/>
      <c r="D92" s="44" t="s">
        <v>11</v>
      </c>
      <c r="E92" s="38" t="s">
        <v>12</v>
      </c>
      <c r="F92" s="38"/>
      <c r="G92" s="38"/>
      <c r="H92" s="44" t="s">
        <v>13</v>
      </c>
      <c r="I92" s="38" t="s">
        <v>14</v>
      </c>
      <c r="J92" s="38"/>
      <c r="K92" s="38"/>
      <c r="L92" s="38"/>
      <c r="M92" s="38" t="s">
        <v>15</v>
      </c>
      <c r="N92" s="38"/>
      <c r="O92" s="38"/>
      <c r="P92" s="38"/>
    </row>
    <row r="93" spans="1:16">
      <c r="A93" s="45"/>
      <c r="B93" s="46"/>
      <c r="C93" s="47"/>
      <c r="D93" s="45"/>
      <c r="E93" s="7" t="s">
        <v>16</v>
      </c>
      <c r="F93" s="7" t="s">
        <v>17</v>
      </c>
      <c r="G93" s="7" t="s">
        <v>18</v>
      </c>
      <c r="H93" s="45"/>
      <c r="I93" s="7" t="s">
        <v>19</v>
      </c>
      <c r="J93" s="7" t="s">
        <v>20</v>
      </c>
      <c r="K93" s="7" t="s">
        <v>21</v>
      </c>
      <c r="L93" s="7" t="s">
        <v>22</v>
      </c>
      <c r="M93" s="7" t="s">
        <v>23</v>
      </c>
      <c r="N93" s="7" t="s">
        <v>24</v>
      </c>
      <c r="O93" s="7" t="s">
        <v>25</v>
      </c>
      <c r="P93" s="7" t="s">
        <v>26</v>
      </c>
    </row>
    <row r="94" spans="1:16">
      <c r="A94" s="8">
        <v>1</v>
      </c>
      <c r="B94" s="39">
        <v>2</v>
      </c>
      <c r="C94" s="39"/>
      <c r="D94" s="8">
        <v>3</v>
      </c>
      <c r="E94" s="8">
        <v>4</v>
      </c>
      <c r="F94" s="8">
        <v>5</v>
      </c>
      <c r="G94" s="8">
        <v>6</v>
      </c>
      <c r="H94" s="8">
        <v>7</v>
      </c>
      <c r="I94" s="8">
        <v>8</v>
      </c>
      <c r="J94" s="8">
        <v>9</v>
      </c>
      <c r="K94" s="8">
        <v>10</v>
      </c>
      <c r="L94" s="8">
        <v>11</v>
      </c>
      <c r="M94" s="8">
        <v>12</v>
      </c>
      <c r="N94" s="8">
        <v>13</v>
      </c>
      <c r="O94" s="8">
        <v>14</v>
      </c>
      <c r="P94" s="8">
        <v>15</v>
      </c>
    </row>
    <row r="95" spans="1:16">
      <c r="A95" s="37" t="s">
        <v>27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</row>
    <row r="96" spans="1:16">
      <c r="A96" s="11">
        <v>1037.02</v>
      </c>
      <c r="B96" s="36" t="s">
        <v>64</v>
      </c>
      <c r="C96" s="36"/>
      <c r="D96" s="9">
        <v>10</v>
      </c>
      <c r="E96" s="10"/>
      <c r="F96" s="10"/>
      <c r="G96" s="10"/>
      <c r="H96" s="9">
        <v>1</v>
      </c>
      <c r="I96" s="10"/>
      <c r="J96" s="10"/>
      <c r="K96" s="10"/>
      <c r="L96" s="10"/>
      <c r="M96" s="9">
        <v>2</v>
      </c>
      <c r="N96" s="9">
        <v>2</v>
      </c>
      <c r="O96" s="9">
        <v>1</v>
      </c>
      <c r="P96" s="10"/>
    </row>
    <row r="97" spans="1:16">
      <c r="A97" s="11">
        <v>7005.01</v>
      </c>
      <c r="B97" s="36" t="s">
        <v>65</v>
      </c>
      <c r="C97" s="36"/>
      <c r="D97" s="9">
        <v>75</v>
      </c>
      <c r="E97" s="9">
        <v>11</v>
      </c>
      <c r="F97" s="9">
        <v>7</v>
      </c>
      <c r="G97" s="9">
        <v>10</v>
      </c>
      <c r="H97" s="9">
        <v>168</v>
      </c>
      <c r="I97" s="10"/>
      <c r="J97" s="9">
        <v>1</v>
      </c>
      <c r="K97" s="9">
        <v>3</v>
      </c>
      <c r="L97" s="10"/>
      <c r="M97" s="9">
        <v>53</v>
      </c>
      <c r="N97" s="9">
        <v>169</v>
      </c>
      <c r="O97" s="9">
        <v>42</v>
      </c>
      <c r="P97" s="9">
        <v>457</v>
      </c>
    </row>
    <row r="98" spans="1:16">
      <c r="A98" s="12">
        <v>8.01</v>
      </c>
      <c r="B98" s="36" t="s">
        <v>57</v>
      </c>
      <c r="C98" s="36"/>
      <c r="D98" s="9">
        <v>50</v>
      </c>
      <c r="E98" s="9">
        <v>1</v>
      </c>
      <c r="F98" s="9">
        <v>1</v>
      </c>
      <c r="G98" s="9">
        <v>4</v>
      </c>
      <c r="H98" s="9">
        <v>30</v>
      </c>
      <c r="I98" s="10"/>
      <c r="J98" s="9">
        <v>3</v>
      </c>
      <c r="K98" s="10"/>
      <c r="L98" s="10"/>
      <c r="M98" s="9">
        <v>9</v>
      </c>
      <c r="N98" s="9">
        <v>10</v>
      </c>
      <c r="O98" s="9">
        <v>6</v>
      </c>
      <c r="P98" s="10"/>
    </row>
    <row r="99" spans="1:16">
      <c r="A99" s="13">
        <v>8002</v>
      </c>
      <c r="B99" s="36" t="s">
        <v>66</v>
      </c>
      <c r="C99" s="36"/>
      <c r="D99" s="9">
        <v>150</v>
      </c>
      <c r="E99" s="9">
        <v>4</v>
      </c>
      <c r="F99" s="9">
        <v>7</v>
      </c>
      <c r="G99" s="9">
        <v>39</v>
      </c>
      <c r="H99" s="9">
        <v>236</v>
      </c>
      <c r="I99" s="10"/>
      <c r="J99" s="10"/>
      <c r="K99" s="9">
        <v>47</v>
      </c>
      <c r="L99" s="10"/>
      <c r="M99" s="9">
        <v>16</v>
      </c>
      <c r="N99" s="9">
        <v>83</v>
      </c>
      <c r="O99" s="9">
        <v>27</v>
      </c>
      <c r="P99" s="9">
        <v>1</v>
      </c>
    </row>
    <row r="100" spans="1:16">
      <c r="A100" s="11">
        <v>13001.02</v>
      </c>
      <c r="B100" s="36" t="s">
        <v>30</v>
      </c>
      <c r="C100" s="36"/>
      <c r="D100" s="9">
        <v>30</v>
      </c>
      <c r="E100" s="9">
        <v>3</v>
      </c>
      <c r="F100" s="9">
        <v>1</v>
      </c>
      <c r="G100" s="9">
        <v>9</v>
      </c>
      <c r="H100" s="9">
        <v>50</v>
      </c>
      <c r="I100" s="10"/>
      <c r="J100" s="10"/>
      <c r="K100" s="10"/>
      <c r="L100" s="10"/>
      <c r="M100" s="10"/>
      <c r="N100" s="10"/>
      <c r="O100" s="10"/>
      <c r="P100" s="10"/>
    </row>
    <row r="101" spans="1:16">
      <c r="A101" s="11">
        <v>10015.030000000001</v>
      </c>
      <c r="B101" s="36" t="s">
        <v>38</v>
      </c>
      <c r="C101" s="36"/>
      <c r="D101" s="9">
        <v>200</v>
      </c>
      <c r="E101" s="10"/>
      <c r="F101" s="10"/>
      <c r="G101" s="9">
        <v>15</v>
      </c>
      <c r="H101" s="9">
        <v>63</v>
      </c>
      <c r="I101" s="10"/>
      <c r="J101" s="10"/>
      <c r="K101" s="9">
        <v>1</v>
      </c>
      <c r="L101" s="10"/>
      <c r="M101" s="9">
        <v>15</v>
      </c>
      <c r="N101" s="9">
        <v>8</v>
      </c>
      <c r="O101" s="9">
        <v>7</v>
      </c>
      <c r="P101" s="9">
        <v>1</v>
      </c>
    </row>
    <row r="102" spans="1:16">
      <c r="A102" s="29" t="s">
        <v>32</v>
      </c>
      <c r="B102" s="30"/>
      <c r="C102" s="31"/>
      <c r="D102" s="16">
        <f>SUM(D96:D101)</f>
        <v>515</v>
      </c>
      <c r="E102" s="9">
        <f t="shared" ref="E102:P102" si="11">SUM(E96:E101)</f>
        <v>19</v>
      </c>
      <c r="F102" s="9">
        <f t="shared" si="11"/>
        <v>16</v>
      </c>
      <c r="G102" s="9">
        <f t="shared" si="11"/>
        <v>77</v>
      </c>
      <c r="H102" s="9">
        <f t="shared" si="11"/>
        <v>548</v>
      </c>
      <c r="I102" s="10">
        <f t="shared" si="11"/>
        <v>0</v>
      </c>
      <c r="J102" s="9">
        <f t="shared" si="11"/>
        <v>4</v>
      </c>
      <c r="K102" s="9">
        <f t="shared" si="11"/>
        <v>51</v>
      </c>
      <c r="L102" s="10">
        <f t="shared" si="11"/>
        <v>0</v>
      </c>
      <c r="M102" s="9">
        <f t="shared" si="11"/>
        <v>95</v>
      </c>
      <c r="N102" s="9">
        <f t="shared" si="11"/>
        <v>272</v>
      </c>
      <c r="O102" s="9">
        <f t="shared" si="11"/>
        <v>83</v>
      </c>
      <c r="P102" s="9">
        <f t="shared" si="11"/>
        <v>459</v>
      </c>
    </row>
    <row r="103" spans="1:16">
      <c r="A103" s="37" t="s">
        <v>33</v>
      </c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</row>
    <row r="104" spans="1:16">
      <c r="A104" s="9">
        <v>61</v>
      </c>
      <c r="B104" s="36" t="s">
        <v>67</v>
      </c>
      <c r="C104" s="36"/>
      <c r="D104" s="9">
        <v>250</v>
      </c>
      <c r="E104" s="9">
        <v>3</v>
      </c>
      <c r="F104" s="9">
        <v>3</v>
      </c>
      <c r="G104" s="9">
        <v>19</v>
      </c>
      <c r="H104" s="9">
        <v>118</v>
      </c>
      <c r="I104" s="10"/>
      <c r="J104" s="9">
        <v>14</v>
      </c>
      <c r="K104" s="10"/>
      <c r="L104" s="10"/>
      <c r="M104" s="9">
        <v>29</v>
      </c>
      <c r="N104" s="9">
        <v>59</v>
      </c>
      <c r="O104" s="9">
        <v>24</v>
      </c>
      <c r="P104" s="9">
        <v>1</v>
      </c>
    </row>
    <row r="105" spans="1:16">
      <c r="A105" s="11">
        <v>7010.07</v>
      </c>
      <c r="B105" s="36" t="s">
        <v>68</v>
      </c>
      <c r="C105" s="36"/>
      <c r="D105" s="10">
        <v>225</v>
      </c>
      <c r="E105" s="9">
        <v>10</v>
      </c>
      <c r="F105" s="9">
        <v>11</v>
      </c>
      <c r="G105" s="9">
        <v>28</v>
      </c>
      <c r="H105" s="9">
        <v>250</v>
      </c>
      <c r="I105" s="10"/>
      <c r="J105" s="9">
        <v>37</v>
      </c>
      <c r="K105" s="10"/>
      <c r="L105" s="10"/>
      <c r="M105" s="9">
        <v>32</v>
      </c>
      <c r="N105" s="9">
        <v>106</v>
      </c>
      <c r="O105" s="9">
        <v>48</v>
      </c>
      <c r="P105" s="9">
        <v>2</v>
      </c>
    </row>
    <row r="106" spans="1:16">
      <c r="A106" s="11">
        <v>13001.02</v>
      </c>
      <c r="B106" s="36" t="s">
        <v>30</v>
      </c>
      <c r="C106" s="36"/>
      <c r="D106" s="9">
        <v>30</v>
      </c>
      <c r="E106" s="9">
        <v>3</v>
      </c>
      <c r="F106" s="9">
        <v>1</v>
      </c>
      <c r="G106" s="9">
        <v>9</v>
      </c>
      <c r="H106" s="9">
        <v>50</v>
      </c>
      <c r="I106" s="10"/>
      <c r="J106" s="10"/>
      <c r="K106" s="10"/>
      <c r="L106" s="10"/>
      <c r="M106" s="10"/>
      <c r="N106" s="10"/>
      <c r="O106" s="10"/>
      <c r="P106" s="10"/>
    </row>
    <row r="107" spans="1:16">
      <c r="A107" s="11">
        <v>13003.03</v>
      </c>
      <c r="B107" s="36" t="s">
        <v>37</v>
      </c>
      <c r="C107" s="36"/>
      <c r="D107" s="9">
        <v>20</v>
      </c>
      <c r="E107" s="9">
        <v>1</v>
      </c>
      <c r="F107" s="10"/>
      <c r="G107" s="9">
        <v>9</v>
      </c>
      <c r="H107" s="9">
        <v>42</v>
      </c>
      <c r="I107" s="10"/>
      <c r="J107" s="10"/>
      <c r="K107" s="10"/>
      <c r="L107" s="10"/>
      <c r="M107" s="9">
        <v>5</v>
      </c>
      <c r="N107" s="10"/>
      <c r="O107" s="9">
        <v>7</v>
      </c>
      <c r="P107" s="10"/>
    </row>
    <row r="108" spans="1:16">
      <c r="A108" s="11">
        <v>10015.030000000001</v>
      </c>
      <c r="B108" s="36" t="s">
        <v>38</v>
      </c>
      <c r="C108" s="36"/>
      <c r="D108" s="9">
        <v>200</v>
      </c>
      <c r="E108" s="10"/>
      <c r="F108" s="10"/>
      <c r="G108" s="9">
        <v>15</v>
      </c>
      <c r="H108" s="9">
        <v>63</v>
      </c>
      <c r="I108" s="10"/>
      <c r="J108" s="10"/>
      <c r="K108" s="9">
        <v>1</v>
      </c>
      <c r="L108" s="10"/>
      <c r="M108" s="9">
        <v>15</v>
      </c>
      <c r="N108" s="9">
        <v>8</v>
      </c>
      <c r="O108" s="9">
        <v>7</v>
      </c>
      <c r="P108" s="9">
        <v>1</v>
      </c>
    </row>
    <row r="109" spans="1:16">
      <c r="A109" s="29" t="s">
        <v>39</v>
      </c>
      <c r="B109" s="30"/>
      <c r="C109" s="31"/>
      <c r="D109" s="16">
        <f>SUM(D104:D108)</f>
        <v>725</v>
      </c>
      <c r="E109" s="9">
        <f t="shared" ref="E109:P109" si="12">SUM(E104:E108)</f>
        <v>17</v>
      </c>
      <c r="F109" s="9">
        <f t="shared" si="12"/>
        <v>15</v>
      </c>
      <c r="G109" s="9">
        <f t="shared" si="12"/>
        <v>80</v>
      </c>
      <c r="H109" s="9">
        <f t="shared" si="12"/>
        <v>523</v>
      </c>
      <c r="I109" s="10">
        <f t="shared" si="12"/>
        <v>0</v>
      </c>
      <c r="J109" s="9">
        <f t="shared" si="12"/>
        <v>51</v>
      </c>
      <c r="K109" s="9">
        <f t="shared" si="12"/>
        <v>1</v>
      </c>
      <c r="L109" s="10">
        <f t="shared" si="12"/>
        <v>0</v>
      </c>
      <c r="M109" s="9">
        <f t="shared" si="12"/>
        <v>81</v>
      </c>
      <c r="N109" s="9">
        <f t="shared" si="12"/>
        <v>173</v>
      </c>
      <c r="O109" s="9">
        <f t="shared" si="12"/>
        <v>86</v>
      </c>
      <c r="P109" s="9">
        <f t="shared" si="12"/>
        <v>4</v>
      </c>
    </row>
    <row r="110" spans="1:16">
      <c r="A110" s="37" t="s">
        <v>40</v>
      </c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</row>
    <row r="111" spans="1:16">
      <c r="A111" s="11">
        <v>2020.02</v>
      </c>
      <c r="B111" s="36" t="s">
        <v>69</v>
      </c>
      <c r="C111" s="36"/>
      <c r="D111" s="9">
        <v>250</v>
      </c>
      <c r="E111" s="9">
        <v>14</v>
      </c>
      <c r="F111" s="9">
        <v>9</v>
      </c>
      <c r="G111" s="9">
        <v>25</v>
      </c>
      <c r="H111" s="9">
        <v>239</v>
      </c>
      <c r="I111" s="10"/>
      <c r="J111" s="9">
        <v>14</v>
      </c>
      <c r="K111" s="10"/>
      <c r="L111" s="10"/>
      <c r="M111" s="9">
        <v>37</v>
      </c>
      <c r="N111" s="9">
        <v>162</v>
      </c>
      <c r="O111" s="9">
        <v>36</v>
      </c>
      <c r="P111" s="9">
        <v>3</v>
      </c>
    </row>
    <row r="112" spans="1:16">
      <c r="A112" s="11">
        <v>13003.02</v>
      </c>
      <c r="B112" s="36" t="s">
        <v>42</v>
      </c>
      <c r="C112" s="36"/>
      <c r="D112" s="9">
        <v>30</v>
      </c>
      <c r="E112" s="9">
        <v>2</v>
      </c>
      <c r="F112" s="10"/>
      <c r="G112" s="9">
        <v>13</v>
      </c>
      <c r="H112" s="9">
        <v>57</v>
      </c>
      <c r="I112" s="10"/>
      <c r="J112" s="10"/>
      <c r="K112" s="10"/>
      <c r="L112" s="10"/>
      <c r="M112" s="9">
        <v>8</v>
      </c>
      <c r="N112" s="9">
        <v>32</v>
      </c>
      <c r="O112" s="9">
        <v>11</v>
      </c>
      <c r="P112" s="9">
        <v>1</v>
      </c>
    </row>
    <row r="113" spans="1:16">
      <c r="A113" s="11">
        <v>10015.030000000001</v>
      </c>
      <c r="B113" s="36" t="s">
        <v>38</v>
      </c>
      <c r="C113" s="36"/>
      <c r="D113" s="9">
        <v>200</v>
      </c>
      <c r="E113" s="10"/>
      <c r="F113" s="10"/>
      <c r="G113" s="9">
        <v>15</v>
      </c>
      <c r="H113" s="9">
        <v>63</v>
      </c>
      <c r="I113" s="10"/>
      <c r="J113" s="10"/>
      <c r="K113" s="9">
        <v>1</v>
      </c>
      <c r="L113" s="10"/>
      <c r="M113" s="9">
        <v>15</v>
      </c>
      <c r="N113" s="9">
        <v>8</v>
      </c>
      <c r="O113" s="9">
        <v>7</v>
      </c>
      <c r="P113" s="9">
        <v>1</v>
      </c>
    </row>
    <row r="114" spans="1:16">
      <c r="A114" s="29" t="s">
        <v>43</v>
      </c>
      <c r="B114" s="30"/>
      <c r="C114" s="31"/>
      <c r="D114" s="16">
        <f>SUM(D111:D113)</f>
        <v>480</v>
      </c>
      <c r="E114" s="9">
        <f t="shared" ref="E114:P114" si="13">SUM(E111:E113)</f>
        <v>16</v>
      </c>
      <c r="F114" s="9">
        <f t="shared" si="13"/>
        <v>9</v>
      </c>
      <c r="G114" s="9">
        <f t="shared" si="13"/>
        <v>53</v>
      </c>
      <c r="H114" s="9">
        <f t="shared" si="13"/>
        <v>359</v>
      </c>
      <c r="I114" s="10">
        <f t="shared" si="13"/>
        <v>0</v>
      </c>
      <c r="J114" s="9">
        <f t="shared" si="13"/>
        <v>14</v>
      </c>
      <c r="K114" s="9">
        <f t="shared" si="13"/>
        <v>1</v>
      </c>
      <c r="L114" s="10">
        <f t="shared" si="13"/>
        <v>0</v>
      </c>
      <c r="M114" s="9">
        <f t="shared" si="13"/>
        <v>60</v>
      </c>
      <c r="N114" s="9">
        <f t="shared" si="13"/>
        <v>202</v>
      </c>
      <c r="O114" s="9">
        <f t="shared" si="13"/>
        <v>54</v>
      </c>
      <c r="P114" s="9">
        <f t="shared" si="13"/>
        <v>5</v>
      </c>
    </row>
    <row r="115" spans="1:16">
      <c r="A115" s="37" t="s">
        <v>44</v>
      </c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</row>
    <row r="116" spans="1:16">
      <c r="A116" s="12">
        <v>68.010000000000005</v>
      </c>
      <c r="B116" s="36" t="s">
        <v>70</v>
      </c>
      <c r="C116" s="36"/>
      <c r="D116" s="9">
        <v>60</v>
      </c>
      <c r="E116" s="9">
        <v>2</v>
      </c>
      <c r="F116" s="9">
        <v>4</v>
      </c>
      <c r="G116" s="9">
        <v>6</v>
      </c>
      <c r="H116" s="9">
        <v>70</v>
      </c>
      <c r="I116" s="10"/>
      <c r="J116" s="9">
        <v>7</v>
      </c>
      <c r="K116" s="9">
        <v>12</v>
      </c>
      <c r="L116" s="10"/>
      <c r="M116" s="9">
        <v>16</v>
      </c>
      <c r="N116" s="9">
        <v>40</v>
      </c>
      <c r="O116" s="9">
        <v>15</v>
      </c>
      <c r="P116" s="9">
        <v>1</v>
      </c>
    </row>
    <row r="117" spans="1:16">
      <c r="A117" s="11">
        <v>7010.07</v>
      </c>
      <c r="B117" s="36" t="s">
        <v>68</v>
      </c>
      <c r="C117" s="36"/>
      <c r="D117" s="10">
        <v>225</v>
      </c>
      <c r="E117" s="9">
        <v>10</v>
      </c>
      <c r="F117" s="9">
        <v>11</v>
      </c>
      <c r="G117" s="9">
        <v>28</v>
      </c>
      <c r="H117" s="9">
        <v>250</v>
      </c>
      <c r="I117" s="10"/>
      <c r="J117" s="9">
        <v>37</v>
      </c>
      <c r="K117" s="10"/>
      <c r="L117" s="10"/>
      <c r="M117" s="9">
        <v>32</v>
      </c>
      <c r="N117" s="9">
        <v>106</v>
      </c>
      <c r="O117" s="9">
        <v>48</v>
      </c>
      <c r="P117" s="9">
        <v>2</v>
      </c>
    </row>
    <row r="118" spans="1:16">
      <c r="A118" s="11">
        <v>13001.02</v>
      </c>
      <c r="B118" s="36" t="s">
        <v>30</v>
      </c>
      <c r="C118" s="36"/>
      <c r="D118" s="9">
        <v>30</v>
      </c>
      <c r="E118" s="9">
        <v>3</v>
      </c>
      <c r="F118" s="9">
        <v>1</v>
      </c>
      <c r="G118" s="9">
        <v>9</v>
      </c>
      <c r="H118" s="9">
        <v>50</v>
      </c>
      <c r="I118" s="10"/>
      <c r="J118" s="10"/>
      <c r="K118" s="10"/>
      <c r="L118" s="10"/>
      <c r="M118" s="10"/>
      <c r="N118" s="10"/>
      <c r="O118" s="10"/>
      <c r="P118" s="10"/>
    </row>
    <row r="119" spans="1:16">
      <c r="A119" s="11">
        <v>10015.030000000001</v>
      </c>
      <c r="B119" s="36" t="s">
        <v>38</v>
      </c>
      <c r="C119" s="36"/>
      <c r="D119" s="9">
        <v>200</v>
      </c>
      <c r="E119" s="10"/>
      <c r="F119" s="10"/>
      <c r="G119" s="9">
        <v>15</v>
      </c>
      <c r="H119" s="9">
        <v>63</v>
      </c>
      <c r="I119" s="10"/>
      <c r="J119" s="10"/>
      <c r="K119" s="9">
        <v>1</v>
      </c>
      <c r="L119" s="10"/>
      <c r="M119" s="9">
        <v>15</v>
      </c>
      <c r="N119" s="9">
        <v>8</v>
      </c>
      <c r="O119" s="9">
        <v>7</v>
      </c>
      <c r="P119" s="9">
        <v>1</v>
      </c>
    </row>
    <row r="120" spans="1:16">
      <c r="A120" s="29" t="s">
        <v>46</v>
      </c>
      <c r="B120" s="30"/>
      <c r="C120" s="31"/>
      <c r="D120" s="16">
        <f>SUM(D116:D119)</f>
        <v>515</v>
      </c>
      <c r="E120" s="9">
        <f t="shared" ref="E120:P120" si="14">SUM(E116:E119)</f>
        <v>15</v>
      </c>
      <c r="F120" s="9">
        <f t="shared" si="14"/>
        <v>16</v>
      </c>
      <c r="G120" s="9">
        <f t="shared" si="14"/>
        <v>58</v>
      </c>
      <c r="H120" s="9">
        <f t="shared" si="14"/>
        <v>433</v>
      </c>
      <c r="I120" s="10">
        <f t="shared" si="14"/>
        <v>0</v>
      </c>
      <c r="J120" s="9">
        <f t="shared" si="14"/>
        <v>44</v>
      </c>
      <c r="K120" s="9">
        <f t="shared" si="14"/>
        <v>13</v>
      </c>
      <c r="L120" s="10">
        <f t="shared" si="14"/>
        <v>0</v>
      </c>
      <c r="M120" s="9">
        <f t="shared" si="14"/>
        <v>63</v>
      </c>
      <c r="N120" s="9">
        <f t="shared" si="14"/>
        <v>154</v>
      </c>
      <c r="O120" s="9">
        <f t="shared" si="14"/>
        <v>70</v>
      </c>
      <c r="P120" s="9">
        <f t="shared" si="14"/>
        <v>4</v>
      </c>
    </row>
    <row r="121" spans="1:16">
      <c r="A121" s="37" t="s">
        <v>47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</row>
    <row r="122" spans="1:16">
      <c r="A122" s="12">
        <v>68.010000000000005</v>
      </c>
      <c r="B122" s="36" t="s">
        <v>70</v>
      </c>
      <c r="C122" s="36"/>
      <c r="D122" s="9">
        <v>60</v>
      </c>
      <c r="E122" s="9">
        <v>2</v>
      </c>
      <c r="F122" s="9">
        <v>4</v>
      </c>
      <c r="G122" s="9">
        <v>6</v>
      </c>
      <c r="H122" s="9">
        <v>70</v>
      </c>
      <c r="I122" s="10"/>
      <c r="J122" s="9">
        <v>7</v>
      </c>
      <c r="K122" s="9">
        <v>12</v>
      </c>
      <c r="L122" s="10"/>
      <c r="M122" s="9">
        <v>16</v>
      </c>
      <c r="N122" s="9">
        <v>40</v>
      </c>
      <c r="O122" s="9">
        <v>15</v>
      </c>
      <c r="P122" s="9">
        <v>1</v>
      </c>
    </row>
    <row r="123" spans="1:16">
      <c r="A123" s="11">
        <v>2020.02</v>
      </c>
      <c r="B123" s="36" t="s">
        <v>69</v>
      </c>
      <c r="C123" s="36"/>
      <c r="D123" s="9">
        <v>250</v>
      </c>
      <c r="E123" s="9">
        <v>14</v>
      </c>
      <c r="F123" s="9">
        <v>9</v>
      </c>
      <c r="G123" s="9">
        <v>25</v>
      </c>
      <c r="H123" s="9">
        <v>239</v>
      </c>
      <c r="I123" s="10"/>
      <c r="J123" s="9">
        <v>14</v>
      </c>
      <c r="K123" s="10"/>
      <c r="L123" s="10"/>
      <c r="M123" s="9">
        <v>37</v>
      </c>
      <c r="N123" s="9">
        <v>162</v>
      </c>
      <c r="O123" s="9">
        <v>36</v>
      </c>
      <c r="P123" s="9">
        <v>3</v>
      </c>
    </row>
    <row r="124" spans="1:16">
      <c r="A124" s="11">
        <v>7010.07</v>
      </c>
      <c r="B124" s="36" t="s">
        <v>68</v>
      </c>
      <c r="C124" s="36"/>
      <c r="D124" s="10">
        <v>225</v>
      </c>
      <c r="E124" s="9">
        <v>10</v>
      </c>
      <c r="F124" s="9">
        <v>11</v>
      </c>
      <c r="G124" s="9">
        <v>28</v>
      </c>
      <c r="H124" s="9">
        <v>250</v>
      </c>
      <c r="I124" s="10"/>
      <c r="J124" s="9">
        <v>37</v>
      </c>
      <c r="K124" s="10"/>
      <c r="L124" s="10"/>
      <c r="M124" s="9">
        <v>32</v>
      </c>
      <c r="N124" s="9">
        <v>106</v>
      </c>
      <c r="O124" s="9">
        <v>48</v>
      </c>
      <c r="P124" s="9">
        <v>2</v>
      </c>
    </row>
    <row r="125" spans="1:16">
      <c r="A125" s="11">
        <v>13001.02</v>
      </c>
      <c r="B125" s="36" t="s">
        <v>30</v>
      </c>
      <c r="C125" s="36"/>
      <c r="D125" s="9">
        <v>30</v>
      </c>
      <c r="E125" s="9">
        <v>3</v>
      </c>
      <c r="F125" s="9">
        <v>1</v>
      </c>
      <c r="G125" s="9">
        <v>9</v>
      </c>
      <c r="H125" s="9">
        <v>50</v>
      </c>
      <c r="I125" s="10"/>
      <c r="J125" s="10"/>
      <c r="K125" s="10"/>
      <c r="L125" s="10"/>
      <c r="M125" s="10"/>
      <c r="N125" s="10"/>
      <c r="O125" s="10"/>
      <c r="P125" s="10"/>
    </row>
    <row r="126" spans="1:16">
      <c r="A126" s="11">
        <v>13003.02</v>
      </c>
      <c r="B126" s="36" t="s">
        <v>42</v>
      </c>
      <c r="C126" s="36"/>
      <c r="D126" s="9">
        <v>30</v>
      </c>
      <c r="E126" s="9">
        <v>2</v>
      </c>
      <c r="F126" s="10"/>
      <c r="G126" s="9">
        <v>13</v>
      </c>
      <c r="H126" s="9">
        <v>57</v>
      </c>
      <c r="I126" s="10"/>
      <c r="J126" s="10"/>
      <c r="K126" s="10"/>
      <c r="L126" s="10"/>
      <c r="M126" s="9">
        <v>8</v>
      </c>
      <c r="N126" s="9">
        <v>32</v>
      </c>
      <c r="O126" s="9">
        <v>11</v>
      </c>
      <c r="P126" s="9">
        <v>1</v>
      </c>
    </row>
    <row r="127" spans="1:16">
      <c r="A127" s="11">
        <v>10015.030000000001</v>
      </c>
      <c r="B127" s="36" t="s">
        <v>38</v>
      </c>
      <c r="C127" s="36"/>
      <c r="D127" s="9">
        <v>200</v>
      </c>
      <c r="E127" s="10"/>
      <c r="F127" s="10"/>
      <c r="G127" s="9">
        <v>15</v>
      </c>
      <c r="H127" s="9">
        <v>63</v>
      </c>
      <c r="I127" s="10"/>
      <c r="J127" s="10"/>
      <c r="K127" s="9">
        <v>1</v>
      </c>
      <c r="L127" s="10"/>
      <c r="M127" s="9">
        <v>15</v>
      </c>
      <c r="N127" s="9">
        <v>8</v>
      </c>
      <c r="O127" s="9">
        <v>7</v>
      </c>
      <c r="P127" s="9">
        <v>1</v>
      </c>
    </row>
    <row r="128" spans="1:16">
      <c r="A128" s="29" t="s">
        <v>48</v>
      </c>
      <c r="B128" s="30"/>
      <c r="C128" s="31"/>
      <c r="D128" s="16">
        <f>SUM(D122:D127)</f>
        <v>795</v>
      </c>
      <c r="E128" s="9">
        <f t="shared" ref="E128:P128" si="15">SUM(E122:E127)</f>
        <v>31</v>
      </c>
      <c r="F128" s="9">
        <f t="shared" si="15"/>
        <v>25</v>
      </c>
      <c r="G128" s="9">
        <f t="shared" si="15"/>
        <v>96</v>
      </c>
      <c r="H128" s="9">
        <f t="shared" si="15"/>
        <v>729</v>
      </c>
      <c r="I128" s="10">
        <f t="shared" si="15"/>
        <v>0</v>
      </c>
      <c r="J128" s="9">
        <f t="shared" si="15"/>
        <v>58</v>
      </c>
      <c r="K128" s="9">
        <f t="shared" si="15"/>
        <v>13</v>
      </c>
      <c r="L128" s="10">
        <f t="shared" si="15"/>
        <v>0</v>
      </c>
      <c r="M128" s="9">
        <f t="shared" si="15"/>
        <v>108</v>
      </c>
      <c r="N128" s="9">
        <f t="shared" si="15"/>
        <v>348</v>
      </c>
      <c r="O128" s="9">
        <f t="shared" si="15"/>
        <v>117</v>
      </c>
      <c r="P128" s="9">
        <f t="shared" si="15"/>
        <v>8</v>
      </c>
    </row>
    <row r="129" spans="1:16">
      <c r="A129" s="29" t="s">
        <v>49</v>
      </c>
      <c r="B129" s="30"/>
      <c r="C129" s="31"/>
      <c r="D129" s="16">
        <f>D102+D109+D114+D120+D128</f>
        <v>3030</v>
      </c>
      <c r="E129" s="9">
        <f t="shared" ref="E129:P129" si="16">E102+E109+E114+E120+E128</f>
        <v>98</v>
      </c>
      <c r="F129" s="9">
        <f t="shared" si="16"/>
        <v>81</v>
      </c>
      <c r="G129" s="9">
        <f t="shared" si="16"/>
        <v>364</v>
      </c>
      <c r="H129" s="9">
        <f t="shared" si="16"/>
        <v>2592</v>
      </c>
      <c r="I129" s="10">
        <f t="shared" si="16"/>
        <v>0</v>
      </c>
      <c r="J129" s="9">
        <f t="shared" si="16"/>
        <v>171</v>
      </c>
      <c r="K129" s="9">
        <f t="shared" si="16"/>
        <v>79</v>
      </c>
      <c r="L129" s="10">
        <f t="shared" si="16"/>
        <v>0</v>
      </c>
      <c r="M129" s="9">
        <f t="shared" si="16"/>
        <v>407</v>
      </c>
      <c r="N129" s="9">
        <f t="shared" si="16"/>
        <v>1149</v>
      </c>
      <c r="O129" s="9">
        <f t="shared" si="16"/>
        <v>410</v>
      </c>
      <c r="P129" s="9">
        <f t="shared" si="16"/>
        <v>480</v>
      </c>
    </row>
    <row r="130" spans="1:16">
      <c r="A130" s="1" t="s">
        <v>0</v>
      </c>
      <c r="B130" s="2"/>
      <c r="C130" s="2"/>
      <c r="D130" s="2"/>
      <c r="E130" s="2"/>
      <c r="F130" s="2"/>
      <c r="G130" s="2"/>
      <c r="H130" s="2"/>
      <c r="I130" s="2"/>
      <c r="J130" s="2"/>
      <c r="K130" s="48" t="s">
        <v>130</v>
      </c>
      <c r="L130" s="48"/>
      <c r="M130" s="48"/>
      <c r="N130" s="48"/>
      <c r="O130" s="48"/>
      <c r="P130" s="48"/>
    </row>
    <row r="131" spans="1:16">
      <c r="A131" s="40" t="s">
        <v>71</v>
      </c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</row>
    <row r="132" spans="1:16">
      <c r="A132" s="4" t="s">
        <v>2</v>
      </c>
      <c r="B132" s="2"/>
      <c r="C132" s="2"/>
      <c r="D132" s="3"/>
      <c r="E132" s="5" t="s">
        <v>3</v>
      </c>
      <c r="F132" s="41" t="s">
        <v>72</v>
      </c>
      <c r="G132" s="42"/>
      <c r="H132" s="42"/>
      <c r="I132" s="2"/>
      <c r="J132" s="43" t="s">
        <v>5</v>
      </c>
      <c r="K132" s="43"/>
      <c r="L132" s="3" t="s">
        <v>6</v>
      </c>
      <c r="M132" s="2"/>
      <c r="N132" s="2"/>
      <c r="O132" s="2"/>
      <c r="P132" s="2"/>
    </row>
    <row r="133" spans="1:16">
      <c r="A133" s="2"/>
      <c r="B133" s="2"/>
      <c r="C133" s="2"/>
      <c r="D133" s="43" t="s">
        <v>7</v>
      </c>
      <c r="E133" s="43"/>
      <c r="F133" s="6">
        <v>1</v>
      </c>
      <c r="G133" s="2"/>
      <c r="H133" s="3"/>
      <c r="I133" s="3"/>
      <c r="J133" s="43" t="s">
        <v>8</v>
      </c>
      <c r="K133" s="43"/>
      <c r="L133" s="3"/>
      <c r="M133" s="3"/>
      <c r="N133" s="3"/>
      <c r="O133" s="3"/>
      <c r="P133" s="3"/>
    </row>
    <row r="134" spans="1:16">
      <c r="A134" s="44" t="s">
        <v>9</v>
      </c>
      <c r="B134" s="44" t="s">
        <v>10</v>
      </c>
      <c r="C134" s="44"/>
      <c r="D134" s="44" t="s">
        <v>11</v>
      </c>
      <c r="E134" s="38" t="s">
        <v>12</v>
      </c>
      <c r="F134" s="38"/>
      <c r="G134" s="38"/>
      <c r="H134" s="44" t="s">
        <v>13</v>
      </c>
      <c r="I134" s="38" t="s">
        <v>14</v>
      </c>
      <c r="J134" s="38"/>
      <c r="K134" s="38"/>
      <c r="L134" s="38"/>
      <c r="M134" s="38" t="s">
        <v>15</v>
      </c>
      <c r="N134" s="38"/>
      <c r="O134" s="38"/>
      <c r="P134" s="38"/>
    </row>
    <row r="135" spans="1:16">
      <c r="A135" s="45"/>
      <c r="B135" s="46"/>
      <c r="C135" s="47"/>
      <c r="D135" s="45"/>
      <c r="E135" s="7" t="s">
        <v>16</v>
      </c>
      <c r="F135" s="7" t="s">
        <v>17</v>
      </c>
      <c r="G135" s="7" t="s">
        <v>18</v>
      </c>
      <c r="H135" s="45"/>
      <c r="I135" s="7" t="s">
        <v>19</v>
      </c>
      <c r="J135" s="7" t="s">
        <v>20</v>
      </c>
      <c r="K135" s="7" t="s">
        <v>21</v>
      </c>
      <c r="L135" s="7" t="s">
        <v>22</v>
      </c>
      <c r="M135" s="7" t="s">
        <v>23</v>
      </c>
      <c r="N135" s="7" t="s">
        <v>24</v>
      </c>
      <c r="O135" s="7" t="s">
        <v>25</v>
      </c>
      <c r="P135" s="7" t="s">
        <v>26</v>
      </c>
    </row>
    <row r="136" spans="1:16">
      <c r="A136" s="8">
        <v>1</v>
      </c>
      <c r="B136" s="39">
        <v>2</v>
      </c>
      <c r="C136" s="39"/>
      <c r="D136" s="8">
        <v>3</v>
      </c>
      <c r="E136" s="8">
        <v>4</v>
      </c>
      <c r="F136" s="8">
        <v>5</v>
      </c>
      <c r="G136" s="8">
        <v>6</v>
      </c>
      <c r="H136" s="8">
        <v>7</v>
      </c>
      <c r="I136" s="8">
        <v>8</v>
      </c>
      <c r="J136" s="8">
        <v>9</v>
      </c>
      <c r="K136" s="8">
        <v>10</v>
      </c>
      <c r="L136" s="8">
        <v>11</v>
      </c>
      <c r="M136" s="8">
        <v>12</v>
      </c>
      <c r="N136" s="8">
        <v>13</v>
      </c>
      <c r="O136" s="8">
        <v>14</v>
      </c>
      <c r="P136" s="8">
        <v>15</v>
      </c>
    </row>
    <row r="137" spans="1:16">
      <c r="A137" s="37" t="s">
        <v>27</v>
      </c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</row>
    <row r="138" spans="1:16">
      <c r="A138" s="9">
        <v>76</v>
      </c>
      <c r="B138" s="36" t="s">
        <v>73</v>
      </c>
      <c r="C138" s="36"/>
      <c r="D138" s="10">
        <v>70</v>
      </c>
      <c r="E138" s="9">
        <v>12</v>
      </c>
      <c r="F138" s="9">
        <v>6</v>
      </c>
      <c r="G138" s="9">
        <v>20</v>
      </c>
      <c r="H138" s="9">
        <v>180</v>
      </c>
      <c r="I138" s="10"/>
      <c r="J138" s="10"/>
      <c r="K138" s="9">
        <v>27</v>
      </c>
      <c r="L138" s="10"/>
      <c r="M138" s="9">
        <v>145</v>
      </c>
      <c r="N138" s="9">
        <v>53</v>
      </c>
      <c r="O138" s="9">
        <v>20</v>
      </c>
      <c r="P138" s="10"/>
    </row>
    <row r="139" spans="1:16">
      <c r="A139" s="12">
        <v>71.010000000000005</v>
      </c>
      <c r="B139" s="36" t="s">
        <v>74</v>
      </c>
      <c r="C139" s="36"/>
      <c r="D139" s="9">
        <v>155</v>
      </c>
      <c r="E139" s="9">
        <v>7</v>
      </c>
      <c r="F139" s="9">
        <v>7</v>
      </c>
      <c r="G139" s="9">
        <v>34</v>
      </c>
      <c r="H139" s="9">
        <v>225</v>
      </c>
      <c r="I139" s="10"/>
      <c r="J139" s="9">
        <v>1</v>
      </c>
      <c r="K139" s="9">
        <v>39</v>
      </c>
      <c r="L139" s="10"/>
      <c r="M139" s="9">
        <v>111</v>
      </c>
      <c r="N139" s="9">
        <v>159</v>
      </c>
      <c r="O139" s="9">
        <v>43</v>
      </c>
      <c r="P139" s="9">
        <v>1</v>
      </c>
    </row>
    <row r="140" spans="1:16">
      <c r="A140" s="11">
        <v>13001.02</v>
      </c>
      <c r="B140" s="36" t="s">
        <v>30</v>
      </c>
      <c r="C140" s="36"/>
      <c r="D140" s="9">
        <v>30</v>
      </c>
      <c r="E140" s="9">
        <v>3</v>
      </c>
      <c r="F140" s="9">
        <v>1</v>
      </c>
      <c r="G140" s="9">
        <v>9</v>
      </c>
      <c r="H140" s="9">
        <v>50</v>
      </c>
      <c r="I140" s="10"/>
      <c r="J140" s="10"/>
      <c r="K140" s="10"/>
      <c r="L140" s="10"/>
      <c r="M140" s="10"/>
      <c r="N140" s="10"/>
      <c r="O140" s="10"/>
      <c r="P140" s="10"/>
    </row>
    <row r="141" spans="1:16">
      <c r="A141" s="11">
        <v>10018.01</v>
      </c>
      <c r="B141" s="36" t="s">
        <v>75</v>
      </c>
      <c r="C141" s="36"/>
      <c r="D141" s="9">
        <v>200</v>
      </c>
      <c r="E141" s="9">
        <v>2</v>
      </c>
      <c r="F141" s="9">
        <v>2</v>
      </c>
      <c r="G141" s="9">
        <v>27</v>
      </c>
      <c r="H141" s="9">
        <v>134</v>
      </c>
      <c r="I141" s="10"/>
      <c r="J141" s="9">
        <v>22</v>
      </c>
      <c r="K141" s="9">
        <v>10</v>
      </c>
      <c r="L141" s="10"/>
      <c r="M141" s="9">
        <v>68</v>
      </c>
      <c r="N141" s="9">
        <v>45</v>
      </c>
      <c r="O141" s="9">
        <v>9</v>
      </c>
      <c r="P141" s="10"/>
    </row>
    <row r="142" spans="1:16">
      <c r="A142" s="29" t="s">
        <v>32</v>
      </c>
      <c r="B142" s="30"/>
      <c r="C142" s="31"/>
      <c r="D142" s="15">
        <f>SUM(D138:D141)</f>
        <v>455</v>
      </c>
      <c r="E142" s="9">
        <f t="shared" ref="E142:P142" si="17">SUM(E138:E141)</f>
        <v>24</v>
      </c>
      <c r="F142" s="9">
        <f t="shared" si="17"/>
        <v>16</v>
      </c>
      <c r="G142" s="9">
        <f t="shared" si="17"/>
        <v>90</v>
      </c>
      <c r="H142" s="9">
        <f t="shared" si="17"/>
        <v>589</v>
      </c>
      <c r="I142" s="10">
        <f t="shared" si="17"/>
        <v>0</v>
      </c>
      <c r="J142" s="9">
        <f t="shared" si="17"/>
        <v>23</v>
      </c>
      <c r="K142" s="9">
        <f t="shared" si="17"/>
        <v>76</v>
      </c>
      <c r="L142" s="10">
        <f t="shared" si="17"/>
        <v>0</v>
      </c>
      <c r="M142" s="9">
        <f t="shared" si="17"/>
        <v>324</v>
      </c>
      <c r="N142" s="9">
        <f t="shared" si="17"/>
        <v>257</v>
      </c>
      <c r="O142" s="9">
        <f t="shared" si="17"/>
        <v>72</v>
      </c>
      <c r="P142" s="9">
        <f t="shared" si="17"/>
        <v>1</v>
      </c>
    </row>
    <row r="143" spans="1:16">
      <c r="A143" s="37" t="s">
        <v>33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</row>
    <row r="144" spans="1:16">
      <c r="A144" s="9">
        <v>47</v>
      </c>
      <c r="B144" s="36" t="s">
        <v>76</v>
      </c>
      <c r="C144" s="36"/>
      <c r="D144" s="10">
        <v>255</v>
      </c>
      <c r="E144" s="9">
        <v>3</v>
      </c>
      <c r="F144" s="9">
        <v>6</v>
      </c>
      <c r="G144" s="9">
        <v>22</v>
      </c>
      <c r="H144" s="9">
        <v>155</v>
      </c>
      <c r="I144" s="10"/>
      <c r="J144" s="9">
        <v>24</v>
      </c>
      <c r="K144" s="10"/>
      <c r="L144" s="10"/>
      <c r="M144" s="9">
        <v>38</v>
      </c>
      <c r="N144" s="9">
        <v>55</v>
      </c>
      <c r="O144" s="9">
        <v>28</v>
      </c>
      <c r="P144" s="9">
        <v>1</v>
      </c>
    </row>
    <row r="145" spans="1:16">
      <c r="A145" s="12">
        <v>12.02</v>
      </c>
      <c r="B145" s="36" t="s">
        <v>77</v>
      </c>
      <c r="C145" s="36"/>
      <c r="D145" s="9">
        <v>50</v>
      </c>
      <c r="E145" s="9">
        <v>5</v>
      </c>
      <c r="F145" s="9">
        <v>10</v>
      </c>
      <c r="G145" s="10"/>
      <c r="H145" s="9">
        <v>118</v>
      </c>
      <c r="I145" s="10"/>
      <c r="J145" s="10"/>
      <c r="K145" s="10"/>
      <c r="L145" s="10"/>
      <c r="M145" s="9">
        <v>13</v>
      </c>
      <c r="N145" s="10"/>
      <c r="O145" s="10"/>
      <c r="P145" s="9">
        <v>1</v>
      </c>
    </row>
    <row r="146" spans="1:16">
      <c r="A146" s="12">
        <v>8.01</v>
      </c>
      <c r="B146" s="36" t="s">
        <v>57</v>
      </c>
      <c r="C146" s="36"/>
      <c r="D146" s="9">
        <v>50</v>
      </c>
      <c r="E146" s="9">
        <v>1</v>
      </c>
      <c r="F146" s="9">
        <v>1</v>
      </c>
      <c r="G146" s="9">
        <v>4</v>
      </c>
      <c r="H146" s="9">
        <v>30</v>
      </c>
      <c r="I146" s="10"/>
      <c r="J146" s="9">
        <v>3</v>
      </c>
      <c r="K146" s="10"/>
      <c r="L146" s="10"/>
      <c r="M146" s="9">
        <v>9</v>
      </c>
      <c r="N146" s="9">
        <v>10</v>
      </c>
      <c r="O146" s="9">
        <v>6</v>
      </c>
      <c r="P146" s="10"/>
    </row>
    <row r="147" spans="1:16">
      <c r="A147" s="11">
        <v>8004.03</v>
      </c>
      <c r="B147" s="36" t="s">
        <v>53</v>
      </c>
      <c r="C147" s="36"/>
      <c r="D147" s="9">
        <v>180</v>
      </c>
      <c r="E147" s="9">
        <v>7</v>
      </c>
      <c r="F147" s="9">
        <v>5</v>
      </c>
      <c r="G147" s="9">
        <v>44</v>
      </c>
      <c r="H147" s="9">
        <v>250</v>
      </c>
      <c r="I147" s="10"/>
      <c r="J147" s="10"/>
      <c r="K147" s="9">
        <v>30</v>
      </c>
      <c r="L147" s="10"/>
      <c r="M147" s="9">
        <v>20</v>
      </c>
      <c r="N147" s="9">
        <v>57</v>
      </c>
      <c r="O147" s="9">
        <v>11</v>
      </c>
      <c r="P147" s="9">
        <v>1</v>
      </c>
    </row>
    <row r="148" spans="1:16">
      <c r="A148" s="11">
        <v>13001.02</v>
      </c>
      <c r="B148" s="36" t="s">
        <v>30</v>
      </c>
      <c r="C148" s="36"/>
      <c r="D148" s="9">
        <v>30</v>
      </c>
      <c r="E148" s="9">
        <v>3</v>
      </c>
      <c r="F148" s="9">
        <v>1</v>
      </c>
      <c r="G148" s="9">
        <v>9</v>
      </c>
      <c r="H148" s="9">
        <v>50</v>
      </c>
      <c r="I148" s="10"/>
      <c r="J148" s="10"/>
      <c r="K148" s="10"/>
      <c r="L148" s="10"/>
      <c r="M148" s="10"/>
      <c r="N148" s="10"/>
      <c r="O148" s="10"/>
      <c r="P148" s="10"/>
    </row>
    <row r="149" spans="1:16">
      <c r="A149" s="11">
        <v>13003.03</v>
      </c>
      <c r="B149" s="36" t="s">
        <v>37</v>
      </c>
      <c r="C149" s="36"/>
      <c r="D149" s="9">
        <v>20</v>
      </c>
      <c r="E149" s="9">
        <v>1</v>
      </c>
      <c r="F149" s="10"/>
      <c r="G149" s="9">
        <v>9</v>
      </c>
      <c r="H149" s="9">
        <v>42</v>
      </c>
      <c r="I149" s="10"/>
      <c r="J149" s="10"/>
      <c r="K149" s="10"/>
      <c r="L149" s="10"/>
      <c r="M149" s="9">
        <v>5</v>
      </c>
      <c r="N149" s="10"/>
      <c r="O149" s="9">
        <v>7</v>
      </c>
      <c r="P149" s="10"/>
    </row>
    <row r="150" spans="1:16">
      <c r="A150" s="11">
        <v>10015.049999999999</v>
      </c>
      <c r="B150" s="36" t="s">
        <v>78</v>
      </c>
      <c r="C150" s="36"/>
      <c r="D150" s="9">
        <v>200</v>
      </c>
      <c r="E150" s="10"/>
      <c r="F150" s="10"/>
      <c r="G150" s="9">
        <v>15</v>
      </c>
      <c r="H150" s="9">
        <v>61</v>
      </c>
      <c r="I150" s="10"/>
      <c r="J150" s="10"/>
      <c r="K150" s="9">
        <v>1</v>
      </c>
      <c r="L150" s="10"/>
      <c r="M150" s="9">
        <v>15</v>
      </c>
      <c r="N150" s="9">
        <v>8</v>
      </c>
      <c r="O150" s="9">
        <v>7</v>
      </c>
      <c r="P150" s="9">
        <v>1</v>
      </c>
    </row>
    <row r="151" spans="1:16">
      <c r="A151" s="29" t="s">
        <v>39</v>
      </c>
      <c r="B151" s="30"/>
      <c r="C151" s="31"/>
      <c r="D151" s="15">
        <f>SUM(D144:D150)</f>
        <v>785</v>
      </c>
      <c r="E151" s="9">
        <f t="shared" ref="E151:P151" si="18">SUM(E144:E150)</f>
        <v>20</v>
      </c>
      <c r="F151" s="9">
        <f t="shared" si="18"/>
        <v>23</v>
      </c>
      <c r="G151" s="9">
        <f t="shared" si="18"/>
        <v>103</v>
      </c>
      <c r="H151" s="9">
        <f t="shared" si="18"/>
        <v>706</v>
      </c>
      <c r="I151" s="10">
        <f t="shared" si="18"/>
        <v>0</v>
      </c>
      <c r="J151" s="9">
        <f t="shared" si="18"/>
        <v>27</v>
      </c>
      <c r="K151" s="9">
        <f t="shared" si="18"/>
        <v>31</v>
      </c>
      <c r="L151" s="10">
        <f t="shared" si="18"/>
        <v>0</v>
      </c>
      <c r="M151" s="9">
        <f t="shared" si="18"/>
        <v>100</v>
      </c>
      <c r="N151" s="9">
        <f t="shared" si="18"/>
        <v>130</v>
      </c>
      <c r="O151" s="9">
        <f t="shared" si="18"/>
        <v>59</v>
      </c>
      <c r="P151" s="9">
        <f t="shared" si="18"/>
        <v>4</v>
      </c>
    </row>
    <row r="152" spans="1:16">
      <c r="A152" s="37" t="s">
        <v>40</v>
      </c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</row>
    <row r="153" spans="1:16">
      <c r="A153" s="12">
        <v>9.01</v>
      </c>
      <c r="B153" s="36" t="s">
        <v>79</v>
      </c>
      <c r="C153" s="36"/>
      <c r="D153" s="9">
        <v>250</v>
      </c>
      <c r="E153" s="9">
        <v>13</v>
      </c>
      <c r="F153" s="9">
        <v>10</v>
      </c>
      <c r="G153" s="9">
        <v>55</v>
      </c>
      <c r="H153" s="9">
        <v>358</v>
      </c>
      <c r="I153" s="10"/>
      <c r="J153" s="9">
        <v>26</v>
      </c>
      <c r="K153" s="9">
        <v>5</v>
      </c>
      <c r="L153" s="10"/>
      <c r="M153" s="9">
        <v>71</v>
      </c>
      <c r="N153" s="9">
        <v>167</v>
      </c>
      <c r="O153" s="9">
        <v>45</v>
      </c>
      <c r="P153" s="9">
        <v>3</v>
      </c>
    </row>
    <row r="154" spans="1:16">
      <c r="A154" s="11">
        <v>13003.02</v>
      </c>
      <c r="B154" s="36" t="s">
        <v>42</v>
      </c>
      <c r="C154" s="36"/>
      <c r="D154" s="9">
        <v>30</v>
      </c>
      <c r="E154" s="9">
        <v>2</v>
      </c>
      <c r="F154" s="10"/>
      <c r="G154" s="9">
        <v>13</v>
      </c>
      <c r="H154" s="9">
        <v>57</v>
      </c>
      <c r="I154" s="10"/>
      <c r="J154" s="10"/>
      <c r="K154" s="10"/>
      <c r="L154" s="10"/>
      <c r="M154" s="9">
        <v>8</v>
      </c>
      <c r="N154" s="9">
        <v>32</v>
      </c>
      <c r="O154" s="9">
        <v>11</v>
      </c>
      <c r="P154" s="9">
        <v>1</v>
      </c>
    </row>
    <row r="155" spans="1:16">
      <c r="A155" s="11">
        <v>10015.049999999999</v>
      </c>
      <c r="B155" s="36" t="s">
        <v>78</v>
      </c>
      <c r="C155" s="36"/>
      <c r="D155" s="9">
        <v>200</v>
      </c>
      <c r="E155" s="10"/>
      <c r="F155" s="10"/>
      <c r="G155" s="9">
        <v>15</v>
      </c>
      <c r="H155" s="9">
        <v>61</v>
      </c>
      <c r="I155" s="10"/>
      <c r="J155" s="10"/>
      <c r="K155" s="9">
        <v>1</v>
      </c>
      <c r="L155" s="10"/>
      <c r="M155" s="9">
        <v>15</v>
      </c>
      <c r="N155" s="9">
        <v>8</v>
      </c>
      <c r="O155" s="9">
        <v>7</v>
      </c>
      <c r="P155" s="9">
        <v>1</v>
      </c>
    </row>
    <row r="156" spans="1:16">
      <c r="A156" s="29" t="s">
        <v>43</v>
      </c>
      <c r="B156" s="30"/>
      <c r="C156" s="31"/>
      <c r="D156" s="16">
        <f>SUM(D153:D155)</f>
        <v>480</v>
      </c>
      <c r="E156" s="9">
        <f t="shared" ref="E156:P156" si="19">SUM(E153:E155)</f>
        <v>15</v>
      </c>
      <c r="F156" s="9">
        <f t="shared" si="19"/>
        <v>10</v>
      </c>
      <c r="G156" s="9">
        <f t="shared" si="19"/>
        <v>83</v>
      </c>
      <c r="H156" s="9">
        <f t="shared" si="19"/>
        <v>476</v>
      </c>
      <c r="I156" s="10">
        <f t="shared" si="19"/>
        <v>0</v>
      </c>
      <c r="J156" s="9">
        <f t="shared" si="19"/>
        <v>26</v>
      </c>
      <c r="K156" s="9">
        <f t="shared" si="19"/>
        <v>6</v>
      </c>
      <c r="L156" s="10">
        <f t="shared" si="19"/>
        <v>0</v>
      </c>
      <c r="M156" s="9">
        <f t="shared" si="19"/>
        <v>94</v>
      </c>
      <c r="N156" s="9">
        <f t="shared" si="19"/>
        <v>207</v>
      </c>
      <c r="O156" s="9">
        <f t="shared" si="19"/>
        <v>63</v>
      </c>
      <c r="P156" s="9">
        <f t="shared" si="19"/>
        <v>5</v>
      </c>
    </row>
    <row r="157" spans="1:16">
      <c r="A157" s="37" t="s">
        <v>44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</row>
    <row r="158" spans="1:16">
      <c r="A158" s="12">
        <v>67.010000000000005</v>
      </c>
      <c r="B158" s="36" t="s">
        <v>80</v>
      </c>
      <c r="C158" s="36"/>
      <c r="D158" s="9">
        <v>60</v>
      </c>
      <c r="E158" s="9">
        <v>1</v>
      </c>
      <c r="F158" s="9">
        <v>3</v>
      </c>
      <c r="G158" s="9">
        <v>2</v>
      </c>
      <c r="H158" s="9">
        <v>40</v>
      </c>
      <c r="I158" s="10"/>
      <c r="J158" s="9">
        <v>11</v>
      </c>
      <c r="K158" s="10"/>
      <c r="L158" s="10"/>
      <c r="M158" s="9">
        <v>17</v>
      </c>
      <c r="N158" s="9">
        <v>22</v>
      </c>
      <c r="O158" s="9">
        <v>11</v>
      </c>
      <c r="P158" s="10"/>
    </row>
    <row r="159" spans="1:16">
      <c r="A159" s="12">
        <v>12.02</v>
      </c>
      <c r="B159" s="36" t="s">
        <v>77</v>
      </c>
      <c r="C159" s="36"/>
      <c r="D159" s="9">
        <v>50</v>
      </c>
      <c r="E159" s="9">
        <v>5</v>
      </c>
      <c r="F159" s="9">
        <v>10</v>
      </c>
      <c r="G159" s="10"/>
      <c r="H159" s="9">
        <v>118</v>
      </c>
      <c r="I159" s="10"/>
      <c r="J159" s="10"/>
      <c r="K159" s="10"/>
      <c r="L159" s="10"/>
      <c r="M159" s="9">
        <v>13</v>
      </c>
      <c r="N159" s="10"/>
      <c r="O159" s="10"/>
      <c r="P159" s="9">
        <v>1</v>
      </c>
    </row>
    <row r="160" spans="1:16">
      <c r="A160" s="12">
        <v>8.01</v>
      </c>
      <c r="B160" s="36" t="s">
        <v>57</v>
      </c>
      <c r="C160" s="36"/>
      <c r="D160" s="9">
        <v>50</v>
      </c>
      <c r="E160" s="9">
        <v>1</v>
      </c>
      <c r="F160" s="9">
        <v>1</v>
      </c>
      <c r="G160" s="9">
        <v>4</v>
      </c>
      <c r="H160" s="9">
        <v>30</v>
      </c>
      <c r="I160" s="10"/>
      <c r="J160" s="9">
        <v>3</v>
      </c>
      <c r="K160" s="10"/>
      <c r="L160" s="10"/>
      <c r="M160" s="9">
        <v>9</v>
      </c>
      <c r="N160" s="9">
        <v>10</v>
      </c>
      <c r="O160" s="9">
        <v>6</v>
      </c>
      <c r="P160" s="10"/>
    </row>
    <row r="161" spans="1:16">
      <c r="A161" s="11">
        <v>8004.03</v>
      </c>
      <c r="B161" s="36" t="s">
        <v>53</v>
      </c>
      <c r="C161" s="36"/>
      <c r="D161" s="9">
        <v>180</v>
      </c>
      <c r="E161" s="9">
        <v>7</v>
      </c>
      <c r="F161" s="9">
        <v>5</v>
      </c>
      <c r="G161" s="9">
        <v>44</v>
      </c>
      <c r="H161" s="9">
        <v>250</v>
      </c>
      <c r="I161" s="10"/>
      <c r="J161" s="10"/>
      <c r="K161" s="9">
        <v>30</v>
      </c>
      <c r="L161" s="10"/>
      <c r="M161" s="9">
        <v>20</v>
      </c>
      <c r="N161" s="9">
        <v>57</v>
      </c>
      <c r="O161" s="9">
        <v>11</v>
      </c>
      <c r="P161" s="9">
        <v>1</v>
      </c>
    </row>
    <row r="162" spans="1:16">
      <c r="A162" s="11">
        <v>13001.02</v>
      </c>
      <c r="B162" s="36" t="s">
        <v>30</v>
      </c>
      <c r="C162" s="36"/>
      <c r="D162" s="9">
        <v>30</v>
      </c>
      <c r="E162" s="9">
        <v>3</v>
      </c>
      <c r="F162" s="9">
        <v>1</v>
      </c>
      <c r="G162" s="9">
        <v>9</v>
      </c>
      <c r="H162" s="9">
        <v>50</v>
      </c>
      <c r="I162" s="10"/>
      <c r="J162" s="10"/>
      <c r="K162" s="10"/>
      <c r="L162" s="10"/>
      <c r="M162" s="10"/>
      <c r="N162" s="10"/>
      <c r="O162" s="10"/>
      <c r="P162" s="10"/>
    </row>
    <row r="163" spans="1:16">
      <c r="A163" s="11">
        <v>10015.049999999999</v>
      </c>
      <c r="B163" s="36" t="s">
        <v>78</v>
      </c>
      <c r="C163" s="36"/>
      <c r="D163" s="9">
        <v>200</v>
      </c>
      <c r="E163" s="10"/>
      <c r="F163" s="10"/>
      <c r="G163" s="9">
        <v>15</v>
      </c>
      <c r="H163" s="9">
        <v>61</v>
      </c>
      <c r="I163" s="10"/>
      <c r="J163" s="10"/>
      <c r="K163" s="9">
        <v>1</v>
      </c>
      <c r="L163" s="10"/>
      <c r="M163" s="9">
        <v>15</v>
      </c>
      <c r="N163" s="9">
        <v>8</v>
      </c>
      <c r="O163" s="9">
        <v>7</v>
      </c>
      <c r="P163" s="9">
        <v>1</v>
      </c>
    </row>
    <row r="164" spans="1:16">
      <c r="A164" s="29" t="s">
        <v>46</v>
      </c>
      <c r="B164" s="30"/>
      <c r="C164" s="31"/>
      <c r="D164" s="16">
        <f>SUM(D158:D163)</f>
        <v>570</v>
      </c>
      <c r="E164" s="9">
        <f t="shared" ref="E164:P164" si="20">SUM(E158:E163)</f>
        <v>17</v>
      </c>
      <c r="F164" s="9">
        <f t="shared" si="20"/>
        <v>20</v>
      </c>
      <c r="G164" s="9">
        <f t="shared" si="20"/>
        <v>74</v>
      </c>
      <c r="H164" s="9">
        <f t="shared" si="20"/>
        <v>549</v>
      </c>
      <c r="I164" s="10">
        <f t="shared" si="20"/>
        <v>0</v>
      </c>
      <c r="J164" s="9">
        <f t="shared" si="20"/>
        <v>14</v>
      </c>
      <c r="K164" s="9">
        <f t="shared" si="20"/>
        <v>31</v>
      </c>
      <c r="L164" s="10">
        <f t="shared" si="20"/>
        <v>0</v>
      </c>
      <c r="M164" s="9">
        <f t="shared" si="20"/>
        <v>74</v>
      </c>
      <c r="N164" s="9">
        <f t="shared" si="20"/>
        <v>97</v>
      </c>
      <c r="O164" s="9">
        <f t="shared" si="20"/>
        <v>35</v>
      </c>
      <c r="P164" s="9">
        <f t="shared" si="20"/>
        <v>3</v>
      </c>
    </row>
    <row r="165" spans="1:16">
      <c r="A165" s="37" t="s">
        <v>47</v>
      </c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</row>
    <row r="166" spans="1:16">
      <c r="A166" s="12">
        <v>67.010000000000005</v>
      </c>
      <c r="B166" s="36" t="s">
        <v>80</v>
      </c>
      <c r="C166" s="36"/>
      <c r="D166" s="9">
        <v>60</v>
      </c>
      <c r="E166" s="9">
        <v>1</v>
      </c>
      <c r="F166" s="9">
        <v>3</v>
      </c>
      <c r="G166" s="9">
        <v>2</v>
      </c>
      <c r="H166" s="9">
        <v>40</v>
      </c>
      <c r="I166" s="10"/>
      <c r="J166" s="9">
        <v>11</v>
      </c>
      <c r="K166" s="10"/>
      <c r="L166" s="10"/>
      <c r="M166" s="9">
        <v>17</v>
      </c>
      <c r="N166" s="9">
        <v>22</v>
      </c>
      <c r="O166" s="9">
        <v>11</v>
      </c>
      <c r="P166" s="10"/>
    </row>
    <row r="167" spans="1:16">
      <c r="A167" s="12">
        <v>9.01</v>
      </c>
      <c r="B167" s="36" t="s">
        <v>79</v>
      </c>
      <c r="C167" s="36"/>
      <c r="D167" s="9">
        <v>250</v>
      </c>
      <c r="E167" s="9">
        <v>13</v>
      </c>
      <c r="F167" s="9">
        <v>10</v>
      </c>
      <c r="G167" s="9">
        <v>55</v>
      </c>
      <c r="H167" s="9">
        <v>358</v>
      </c>
      <c r="I167" s="10"/>
      <c r="J167" s="9">
        <v>26</v>
      </c>
      <c r="K167" s="9">
        <v>5</v>
      </c>
      <c r="L167" s="10"/>
      <c r="M167" s="9">
        <v>71</v>
      </c>
      <c r="N167" s="9">
        <v>167</v>
      </c>
      <c r="O167" s="9">
        <v>45</v>
      </c>
      <c r="P167" s="9">
        <v>3</v>
      </c>
    </row>
    <row r="168" spans="1:16">
      <c r="A168" s="12">
        <v>12.02</v>
      </c>
      <c r="B168" s="36" t="s">
        <v>77</v>
      </c>
      <c r="C168" s="36"/>
      <c r="D168" s="9">
        <v>50</v>
      </c>
      <c r="E168" s="9">
        <v>5</v>
      </c>
      <c r="F168" s="9">
        <v>10</v>
      </c>
      <c r="G168" s="10"/>
      <c r="H168" s="9">
        <v>118</v>
      </c>
      <c r="I168" s="10"/>
      <c r="J168" s="10"/>
      <c r="K168" s="10"/>
      <c r="L168" s="10"/>
      <c r="M168" s="9">
        <v>13</v>
      </c>
      <c r="N168" s="10"/>
      <c r="O168" s="10"/>
      <c r="P168" s="9">
        <v>1</v>
      </c>
    </row>
    <row r="169" spans="1:16">
      <c r="A169" s="12">
        <v>8.01</v>
      </c>
      <c r="B169" s="36" t="s">
        <v>57</v>
      </c>
      <c r="C169" s="36"/>
      <c r="D169" s="9">
        <v>50</v>
      </c>
      <c r="E169" s="9">
        <v>1</v>
      </c>
      <c r="F169" s="9">
        <v>1</v>
      </c>
      <c r="G169" s="9">
        <v>4</v>
      </c>
      <c r="H169" s="9">
        <v>30</v>
      </c>
      <c r="I169" s="10"/>
      <c r="J169" s="9">
        <v>3</v>
      </c>
      <c r="K169" s="10"/>
      <c r="L169" s="10"/>
      <c r="M169" s="9">
        <v>9</v>
      </c>
      <c r="N169" s="9">
        <v>10</v>
      </c>
      <c r="O169" s="9">
        <v>6</v>
      </c>
      <c r="P169" s="10"/>
    </row>
    <row r="170" spans="1:16">
      <c r="A170" s="11">
        <v>8004.03</v>
      </c>
      <c r="B170" s="36" t="s">
        <v>53</v>
      </c>
      <c r="C170" s="36"/>
      <c r="D170" s="9">
        <v>180</v>
      </c>
      <c r="E170" s="9">
        <v>7</v>
      </c>
      <c r="F170" s="9">
        <v>5</v>
      </c>
      <c r="G170" s="9">
        <v>44</v>
      </c>
      <c r="H170" s="9">
        <v>250</v>
      </c>
      <c r="I170" s="10"/>
      <c r="J170" s="10"/>
      <c r="K170" s="9">
        <v>30</v>
      </c>
      <c r="L170" s="10"/>
      <c r="M170" s="9">
        <v>20</v>
      </c>
      <c r="N170" s="9">
        <v>57</v>
      </c>
      <c r="O170" s="9">
        <v>11</v>
      </c>
      <c r="P170" s="9">
        <v>1</v>
      </c>
    </row>
    <row r="171" spans="1:16">
      <c r="A171" s="11">
        <v>13001.02</v>
      </c>
      <c r="B171" s="36" t="s">
        <v>30</v>
      </c>
      <c r="C171" s="36"/>
      <c r="D171" s="9">
        <v>30</v>
      </c>
      <c r="E171" s="9">
        <v>3</v>
      </c>
      <c r="F171" s="9">
        <v>1</v>
      </c>
      <c r="G171" s="9">
        <v>9</v>
      </c>
      <c r="H171" s="9">
        <v>50</v>
      </c>
      <c r="I171" s="10"/>
      <c r="J171" s="10"/>
      <c r="K171" s="10"/>
      <c r="L171" s="10"/>
      <c r="M171" s="10"/>
      <c r="N171" s="10"/>
      <c r="O171" s="10"/>
      <c r="P171" s="10"/>
    </row>
    <row r="172" spans="1:16">
      <c r="A172" s="11">
        <v>13003.03</v>
      </c>
      <c r="B172" s="36" t="s">
        <v>37</v>
      </c>
      <c r="C172" s="36"/>
      <c r="D172" s="9">
        <v>20</v>
      </c>
      <c r="E172" s="9">
        <v>1</v>
      </c>
      <c r="F172" s="10"/>
      <c r="G172" s="9">
        <v>9</v>
      </c>
      <c r="H172" s="9">
        <v>42</v>
      </c>
      <c r="I172" s="10"/>
      <c r="J172" s="10"/>
      <c r="K172" s="10"/>
      <c r="L172" s="10"/>
      <c r="M172" s="9">
        <v>5</v>
      </c>
      <c r="N172" s="10"/>
      <c r="O172" s="9">
        <v>7</v>
      </c>
      <c r="P172" s="10"/>
    </row>
    <row r="173" spans="1:16">
      <c r="A173" s="11">
        <v>10015.049999999999</v>
      </c>
      <c r="B173" s="36" t="s">
        <v>78</v>
      </c>
      <c r="C173" s="36"/>
      <c r="D173" s="9">
        <v>200</v>
      </c>
      <c r="E173" s="10"/>
      <c r="F173" s="10"/>
      <c r="G173" s="9">
        <v>15</v>
      </c>
      <c r="H173" s="9">
        <v>61</v>
      </c>
      <c r="I173" s="10"/>
      <c r="J173" s="10"/>
      <c r="K173" s="9">
        <v>1</v>
      </c>
      <c r="L173" s="10"/>
      <c r="M173" s="9">
        <v>15</v>
      </c>
      <c r="N173" s="9">
        <v>8</v>
      </c>
      <c r="O173" s="9">
        <v>7</v>
      </c>
      <c r="P173" s="9">
        <v>1</v>
      </c>
    </row>
    <row r="174" spans="1:16">
      <c r="A174" s="29" t="s">
        <v>48</v>
      </c>
      <c r="B174" s="30"/>
      <c r="C174" s="31"/>
      <c r="D174" s="16">
        <f>SUM(D166:D173)</f>
        <v>840</v>
      </c>
      <c r="E174" s="9">
        <f t="shared" ref="E174:P174" si="21">SUM(E166:E173)</f>
        <v>31</v>
      </c>
      <c r="F174" s="9">
        <f t="shared" si="21"/>
        <v>30</v>
      </c>
      <c r="G174" s="9">
        <f t="shared" si="21"/>
        <v>138</v>
      </c>
      <c r="H174" s="9">
        <f t="shared" si="21"/>
        <v>949</v>
      </c>
      <c r="I174" s="10">
        <f t="shared" si="21"/>
        <v>0</v>
      </c>
      <c r="J174" s="9">
        <f t="shared" si="21"/>
        <v>40</v>
      </c>
      <c r="K174" s="9">
        <f t="shared" si="21"/>
        <v>36</v>
      </c>
      <c r="L174" s="10">
        <f t="shared" si="21"/>
        <v>0</v>
      </c>
      <c r="M174" s="9">
        <f t="shared" si="21"/>
        <v>150</v>
      </c>
      <c r="N174" s="9">
        <f t="shared" si="21"/>
        <v>264</v>
      </c>
      <c r="O174" s="9">
        <f t="shared" si="21"/>
        <v>87</v>
      </c>
      <c r="P174" s="9">
        <f t="shared" si="21"/>
        <v>6</v>
      </c>
    </row>
    <row r="175" spans="1:16">
      <c r="A175" s="29" t="s">
        <v>49</v>
      </c>
      <c r="B175" s="30"/>
      <c r="C175" s="31"/>
      <c r="D175" s="16">
        <f>D142+D151+D156+D164</f>
        <v>2290</v>
      </c>
      <c r="E175" s="9">
        <v>107</v>
      </c>
      <c r="F175" s="9">
        <v>99</v>
      </c>
      <c r="G175" s="9">
        <v>488</v>
      </c>
      <c r="H175" s="9">
        <v>3269</v>
      </c>
      <c r="I175" s="10"/>
      <c r="J175" s="9">
        <v>130</v>
      </c>
      <c r="K175" s="9">
        <v>180</v>
      </c>
      <c r="L175" s="10"/>
      <c r="M175" s="9">
        <v>742</v>
      </c>
      <c r="N175" s="9">
        <v>955</v>
      </c>
      <c r="O175" s="9">
        <v>316</v>
      </c>
      <c r="P175" s="9">
        <v>19</v>
      </c>
    </row>
    <row r="176" spans="1:16">
      <c r="A176" s="1" t="s">
        <v>0</v>
      </c>
      <c r="B176" s="2"/>
      <c r="C176" s="2"/>
      <c r="D176" s="2"/>
      <c r="E176" s="2"/>
      <c r="F176" s="2"/>
      <c r="G176" s="2"/>
      <c r="H176" s="2"/>
      <c r="I176" s="2"/>
      <c r="J176" s="2"/>
      <c r="K176" s="48" t="s">
        <v>130</v>
      </c>
      <c r="L176" s="48"/>
      <c r="M176" s="48"/>
      <c r="N176" s="48"/>
      <c r="O176" s="48"/>
      <c r="P176" s="48"/>
    </row>
    <row r="177" spans="1:16">
      <c r="A177" s="40" t="s">
        <v>81</v>
      </c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</row>
    <row r="178" spans="1:16">
      <c r="A178" s="4" t="s">
        <v>2</v>
      </c>
      <c r="B178" s="2"/>
      <c r="C178" s="2"/>
      <c r="D178" s="3"/>
      <c r="E178" s="5" t="s">
        <v>3</v>
      </c>
      <c r="F178" s="41" t="s">
        <v>82</v>
      </c>
      <c r="G178" s="42"/>
      <c r="H178" s="42"/>
      <c r="I178" s="2"/>
      <c r="J178" s="43" t="s">
        <v>5</v>
      </c>
      <c r="K178" s="43"/>
      <c r="L178" s="3" t="s">
        <v>6</v>
      </c>
      <c r="M178" s="2"/>
      <c r="N178" s="2"/>
      <c r="O178" s="2"/>
      <c r="P178" s="2"/>
    </row>
    <row r="179" spans="1:16">
      <c r="A179" s="2"/>
      <c r="B179" s="2"/>
      <c r="C179" s="2"/>
      <c r="D179" s="43" t="s">
        <v>7</v>
      </c>
      <c r="E179" s="43"/>
      <c r="F179" s="6">
        <v>1</v>
      </c>
      <c r="G179" s="2"/>
      <c r="H179" s="3"/>
      <c r="I179" s="3"/>
      <c r="J179" s="43" t="s">
        <v>8</v>
      </c>
      <c r="K179" s="43"/>
      <c r="L179" s="3"/>
      <c r="M179" s="3"/>
      <c r="N179" s="3"/>
      <c r="O179" s="3"/>
      <c r="P179" s="3"/>
    </row>
    <row r="180" spans="1:16">
      <c r="A180" s="44" t="s">
        <v>9</v>
      </c>
      <c r="B180" s="44" t="s">
        <v>10</v>
      </c>
      <c r="C180" s="44"/>
      <c r="D180" s="44" t="s">
        <v>11</v>
      </c>
      <c r="E180" s="38" t="s">
        <v>12</v>
      </c>
      <c r="F180" s="38"/>
      <c r="G180" s="38"/>
      <c r="H180" s="44" t="s">
        <v>13</v>
      </c>
      <c r="I180" s="38" t="s">
        <v>14</v>
      </c>
      <c r="J180" s="38"/>
      <c r="K180" s="38"/>
      <c r="L180" s="38"/>
      <c r="M180" s="38" t="s">
        <v>15</v>
      </c>
      <c r="N180" s="38"/>
      <c r="O180" s="38"/>
      <c r="P180" s="38"/>
    </row>
    <row r="181" spans="1:16">
      <c r="A181" s="45"/>
      <c r="B181" s="46"/>
      <c r="C181" s="47"/>
      <c r="D181" s="45"/>
      <c r="E181" s="7" t="s">
        <v>16</v>
      </c>
      <c r="F181" s="7" t="s">
        <v>17</v>
      </c>
      <c r="G181" s="7" t="s">
        <v>18</v>
      </c>
      <c r="H181" s="45"/>
      <c r="I181" s="7" t="s">
        <v>19</v>
      </c>
      <c r="J181" s="7" t="s">
        <v>20</v>
      </c>
      <c r="K181" s="7" t="s">
        <v>21</v>
      </c>
      <c r="L181" s="7" t="s">
        <v>22</v>
      </c>
      <c r="M181" s="7" t="s">
        <v>23</v>
      </c>
      <c r="N181" s="7" t="s">
        <v>24</v>
      </c>
      <c r="O181" s="7" t="s">
        <v>25</v>
      </c>
      <c r="P181" s="7" t="s">
        <v>26</v>
      </c>
    </row>
    <row r="182" spans="1:16">
      <c r="A182" s="8">
        <v>1</v>
      </c>
      <c r="B182" s="39">
        <v>2</v>
      </c>
      <c r="C182" s="39"/>
      <c r="D182" s="8">
        <v>3</v>
      </c>
      <c r="E182" s="8">
        <v>4</v>
      </c>
      <c r="F182" s="8">
        <v>5</v>
      </c>
      <c r="G182" s="8">
        <v>6</v>
      </c>
      <c r="H182" s="8">
        <v>7</v>
      </c>
      <c r="I182" s="8">
        <v>8</v>
      </c>
      <c r="J182" s="8">
        <v>9</v>
      </c>
      <c r="K182" s="8">
        <v>10</v>
      </c>
      <c r="L182" s="8">
        <v>11</v>
      </c>
      <c r="M182" s="8">
        <v>12</v>
      </c>
      <c r="N182" s="8">
        <v>13</v>
      </c>
      <c r="O182" s="8">
        <v>14</v>
      </c>
      <c r="P182" s="8">
        <v>15</v>
      </c>
    </row>
    <row r="183" spans="1:16">
      <c r="A183" s="37" t="s">
        <v>27</v>
      </c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</row>
    <row r="184" spans="1:16">
      <c r="A184" s="9">
        <v>64</v>
      </c>
      <c r="B184" s="36" t="s">
        <v>56</v>
      </c>
      <c r="C184" s="36"/>
      <c r="D184" s="9">
        <v>50</v>
      </c>
      <c r="E184" s="9">
        <v>8</v>
      </c>
      <c r="F184" s="9">
        <v>9</v>
      </c>
      <c r="G184" s="9">
        <v>7</v>
      </c>
      <c r="H184" s="9">
        <v>145</v>
      </c>
      <c r="I184" s="10"/>
      <c r="J184" s="10"/>
      <c r="K184" s="10"/>
      <c r="L184" s="10"/>
      <c r="M184" s="9">
        <v>12</v>
      </c>
      <c r="N184" s="9">
        <v>88</v>
      </c>
      <c r="O184" s="9">
        <v>16</v>
      </c>
      <c r="P184" s="9">
        <v>1</v>
      </c>
    </row>
    <row r="185" spans="1:16">
      <c r="A185" s="12">
        <v>8.01</v>
      </c>
      <c r="B185" s="36" t="s">
        <v>57</v>
      </c>
      <c r="C185" s="36"/>
      <c r="D185" s="9">
        <v>50</v>
      </c>
      <c r="E185" s="9">
        <v>1</v>
      </c>
      <c r="F185" s="9">
        <v>1</v>
      </c>
      <c r="G185" s="9">
        <v>4</v>
      </c>
      <c r="H185" s="9">
        <v>30</v>
      </c>
      <c r="I185" s="10"/>
      <c r="J185" s="9">
        <v>3</v>
      </c>
      <c r="K185" s="10"/>
      <c r="L185" s="10"/>
      <c r="M185" s="9">
        <v>9</v>
      </c>
      <c r="N185" s="9">
        <v>10</v>
      </c>
      <c r="O185" s="9">
        <v>6</v>
      </c>
      <c r="P185" s="10"/>
    </row>
    <row r="186" spans="1:16">
      <c r="A186" s="13">
        <v>8001</v>
      </c>
      <c r="B186" s="36" t="s">
        <v>83</v>
      </c>
      <c r="C186" s="36"/>
      <c r="D186" s="9">
        <v>150</v>
      </c>
      <c r="E186" s="9">
        <v>9</v>
      </c>
      <c r="F186" s="9">
        <v>6</v>
      </c>
      <c r="G186" s="9">
        <v>41</v>
      </c>
      <c r="H186" s="9">
        <v>256</v>
      </c>
      <c r="I186" s="10"/>
      <c r="J186" s="10"/>
      <c r="K186" s="9">
        <v>30</v>
      </c>
      <c r="L186" s="10"/>
      <c r="M186" s="9">
        <v>24</v>
      </c>
      <c r="N186" s="9">
        <v>213</v>
      </c>
      <c r="O186" s="9">
        <v>143</v>
      </c>
      <c r="P186" s="9">
        <v>5</v>
      </c>
    </row>
    <row r="187" spans="1:16">
      <c r="A187" s="11">
        <v>13001.02</v>
      </c>
      <c r="B187" s="36" t="s">
        <v>30</v>
      </c>
      <c r="C187" s="36"/>
      <c r="D187" s="9">
        <v>30</v>
      </c>
      <c r="E187" s="9">
        <v>3</v>
      </c>
      <c r="F187" s="9">
        <v>1</v>
      </c>
      <c r="G187" s="9">
        <v>9</v>
      </c>
      <c r="H187" s="9">
        <v>50</v>
      </c>
      <c r="I187" s="10"/>
      <c r="J187" s="10"/>
      <c r="K187" s="10"/>
      <c r="L187" s="10"/>
      <c r="M187" s="10"/>
      <c r="N187" s="10"/>
      <c r="O187" s="10"/>
      <c r="P187" s="10"/>
    </row>
    <row r="188" spans="1:16">
      <c r="A188" s="11">
        <v>10015.030000000001</v>
      </c>
      <c r="B188" s="36" t="s">
        <v>38</v>
      </c>
      <c r="C188" s="36"/>
      <c r="D188" s="9">
        <v>200</v>
      </c>
      <c r="E188" s="10"/>
      <c r="F188" s="10"/>
      <c r="G188" s="9">
        <v>15</v>
      </c>
      <c r="H188" s="9">
        <v>63</v>
      </c>
      <c r="I188" s="10"/>
      <c r="J188" s="10"/>
      <c r="K188" s="9">
        <v>1</v>
      </c>
      <c r="L188" s="10"/>
      <c r="M188" s="9">
        <v>15</v>
      </c>
      <c r="N188" s="9">
        <v>8</v>
      </c>
      <c r="O188" s="9">
        <v>7</v>
      </c>
      <c r="P188" s="9">
        <v>1</v>
      </c>
    </row>
    <row r="189" spans="1:16">
      <c r="A189" s="29" t="s">
        <v>32</v>
      </c>
      <c r="B189" s="30"/>
      <c r="C189" s="31"/>
      <c r="D189" s="16">
        <f>SUM(D184:D188)</f>
        <v>480</v>
      </c>
      <c r="E189" s="9">
        <f t="shared" ref="E189:P189" si="22">SUM(E184:E188)</f>
        <v>21</v>
      </c>
      <c r="F189" s="9">
        <f t="shared" si="22"/>
        <v>17</v>
      </c>
      <c r="G189" s="9">
        <f t="shared" si="22"/>
        <v>76</v>
      </c>
      <c r="H189" s="9">
        <f t="shared" si="22"/>
        <v>544</v>
      </c>
      <c r="I189" s="10">
        <f t="shared" si="22"/>
        <v>0</v>
      </c>
      <c r="J189" s="9">
        <f t="shared" si="22"/>
        <v>3</v>
      </c>
      <c r="K189" s="9">
        <f t="shared" si="22"/>
        <v>31</v>
      </c>
      <c r="L189" s="10">
        <f t="shared" si="22"/>
        <v>0</v>
      </c>
      <c r="M189" s="9">
        <f t="shared" si="22"/>
        <v>60</v>
      </c>
      <c r="N189" s="9">
        <f t="shared" si="22"/>
        <v>319</v>
      </c>
      <c r="O189" s="9">
        <f t="shared" si="22"/>
        <v>172</v>
      </c>
      <c r="P189" s="9">
        <f t="shared" si="22"/>
        <v>7</v>
      </c>
    </row>
    <row r="190" spans="1:16">
      <c r="A190" s="37" t="s">
        <v>33</v>
      </c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</row>
    <row r="191" spans="1:16">
      <c r="A191" s="11">
        <v>2015.01</v>
      </c>
      <c r="B191" s="36" t="s">
        <v>84</v>
      </c>
      <c r="C191" s="36"/>
      <c r="D191" s="9">
        <v>250</v>
      </c>
      <c r="E191" s="9">
        <v>3</v>
      </c>
      <c r="F191" s="9">
        <v>6</v>
      </c>
      <c r="G191" s="9">
        <v>14</v>
      </c>
      <c r="H191" s="9">
        <v>123</v>
      </c>
      <c r="I191" s="10"/>
      <c r="J191" s="9">
        <v>26</v>
      </c>
      <c r="K191" s="9">
        <v>5</v>
      </c>
      <c r="L191" s="10"/>
      <c r="M191" s="9">
        <v>51</v>
      </c>
      <c r="N191" s="9">
        <v>65</v>
      </c>
      <c r="O191" s="9">
        <v>30</v>
      </c>
      <c r="P191" s="9">
        <v>1</v>
      </c>
    </row>
    <row r="192" spans="1:16">
      <c r="A192" s="9">
        <v>13</v>
      </c>
      <c r="B192" s="36" t="s">
        <v>85</v>
      </c>
      <c r="C192" s="36"/>
      <c r="D192" s="9">
        <v>50</v>
      </c>
      <c r="E192" s="9">
        <v>11</v>
      </c>
      <c r="F192" s="9">
        <v>9</v>
      </c>
      <c r="G192" s="9">
        <v>4</v>
      </c>
      <c r="H192" s="9">
        <v>139</v>
      </c>
      <c r="I192" s="10"/>
      <c r="J192" s="9">
        <v>2</v>
      </c>
      <c r="K192" s="10"/>
      <c r="L192" s="10"/>
      <c r="M192" s="9">
        <v>28</v>
      </c>
      <c r="N192" s="9">
        <v>115</v>
      </c>
      <c r="O192" s="9">
        <v>18</v>
      </c>
      <c r="P192" s="9">
        <v>2</v>
      </c>
    </row>
    <row r="193" spans="1:16">
      <c r="A193" s="12">
        <v>17.010000000000002</v>
      </c>
      <c r="B193" s="36" t="s">
        <v>86</v>
      </c>
      <c r="C193" s="36"/>
      <c r="D193" s="9">
        <v>200</v>
      </c>
      <c r="E193" s="9">
        <v>24</v>
      </c>
      <c r="F193" s="9">
        <v>6</v>
      </c>
      <c r="G193" s="9">
        <v>50</v>
      </c>
      <c r="H193" s="9">
        <v>345</v>
      </c>
      <c r="I193" s="9">
        <v>1</v>
      </c>
      <c r="J193" s="10"/>
      <c r="K193" s="9">
        <v>30</v>
      </c>
      <c r="L193" s="10"/>
      <c r="M193" s="9">
        <v>111</v>
      </c>
      <c r="N193" s="9">
        <v>237</v>
      </c>
      <c r="O193" s="9">
        <v>92</v>
      </c>
      <c r="P193" s="9">
        <v>7</v>
      </c>
    </row>
    <row r="194" spans="1:16">
      <c r="A194" s="11">
        <v>13001.02</v>
      </c>
      <c r="B194" s="36" t="s">
        <v>30</v>
      </c>
      <c r="C194" s="36"/>
      <c r="D194" s="9">
        <v>30</v>
      </c>
      <c r="E194" s="9">
        <v>3</v>
      </c>
      <c r="F194" s="9">
        <v>1</v>
      </c>
      <c r="G194" s="9">
        <v>9</v>
      </c>
      <c r="H194" s="9">
        <v>50</v>
      </c>
      <c r="I194" s="10"/>
      <c r="J194" s="10"/>
      <c r="K194" s="10"/>
      <c r="L194" s="10"/>
      <c r="M194" s="10"/>
      <c r="N194" s="10"/>
      <c r="O194" s="10"/>
      <c r="P194" s="10"/>
    </row>
    <row r="195" spans="1:16">
      <c r="A195" s="11">
        <v>13003.03</v>
      </c>
      <c r="B195" s="36" t="s">
        <v>37</v>
      </c>
      <c r="C195" s="36"/>
      <c r="D195" s="9">
        <v>20</v>
      </c>
      <c r="E195" s="9">
        <v>1</v>
      </c>
      <c r="F195" s="10"/>
      <c r="G195" s="9">
        <v>9</v>
      </c>
      <c r="H195" s="9">
        <v>42</v>
      </c>
      <c r="I195" s="10"/>
      <c r="J195" s="10"/>
      <c r="K195" s="10"/>
      <c r="L195" s="10"/>
      <c r="M195" s="9">
        <v>5</v>
      </c>
      <c r="N195" s="10"/>
      <c r="O195" s="9">
        <v>7</v>
      </c>
      <c r="P195" s="10"/>
    </row>
    <row r="196" spans="1:16">
      <c r="A196" s="11">
        <v>10015.030000000001</v>
      </c>
      <c r="B196" s="36" t="s">
        <v>38</v>
      </c>
      <c r="C196" s="36"/>
      <c r="D196" s="9">
        <v>200</v>
      </c>
      <c r="E196" s="10"/>
      <c r="F196" s="10"/>
      <c r="G196" s="9">
        <v>15</v>
      </c>
      <c r="H196" s="9">
        <v>63</v>
      </c>
      <c r="I196" s="10"/>
      <c r="J196" s="10"/>
      <c r="K196" s="9">
        <v>1</v>
      </c>
      <c r="L196" s="10"/>
      <c r="M196" s="9">
        <v>15</v>
      </c>
      <c r="N196" s="9">
        <v>8</v>
      </c>
      <c r="O196" s="9">
        <v>7</v>
      </c>
      <c r="P196" s="9">
        <v>1</v>
      </c>
    </row>
    <row r="197" spans="1:16">
      <c r="A197" s="29" t="s">
        <v>39</v>
      </c>
      <c r="B197" s="30"/>
      <c r="C197" s="31"/>
      <c r="D197" s="16">
        <f>SUM(D191:D196)</f>
        <v>750</v>
      </c>
      <c r="E197" s="9">
        <f t="shared" ref="E197:P197" si="23">SUM(E191:E196)</f>
        <v>42</v>
      </c>
      <c r="F197" s="9">
        <f t="shared" si="23"/>
        <v>22</v>
      </c>
      <c r="G197" s="9">
        <f t="shared" si="23"/>
        <v>101</v>
      </c>
      <c r="H197" s="9">
        <f t="shared" si="23"/>
        <v>762</v>
      </c>
      <c r="I197" s="9">
        <f t="shared" si="23"/>
        <v>1</v>
      </c>
      <c r="J197" s="9">
        <f t="shared" si="23"/>
        <v>28</v>
      </c>
      <c r="K197" s="9">
        <f t="shared" si="23"/>
        <v>36</v>
      </c>
      <c r="L197" s="10">
        <f t="shared" si="23"/>
        <v>0</v>
      </c>
      <c r="M197" s="9">
        <f t="shared" si="23"/>
        <v>210</v>
      </c>
      <c r="N197" s="9">
        <f t="shared" si="23"/>
        <v>425</v>
      </c>
      <c r="O197" s="9">
        <f t="shared" si="23"/>
        <v>154</v>
      </c>
      <c r="P197" s="9">
        <f t="shared" si="23"/>
        <v>11</v>
      </c>
    </row>
    <row r="198" spans="1:16">
      <c r="A198" s="37" t="s">
        <v>40</v>
      </c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</row>
    <row r="199" spans="1:16">
      <c r="A199" s="11">
        <v>2011.04</v>
      </c>
      <c r="B199" s="36" t="s">
        <v>87</v>
      </c>
      <c r="C199" s="36"/>
      <c r="D199" s="10">
        <v>275</v>
      </c>
      <c r="E199" s="9">
        <v>10</v>
      </c>
      <c r="F199" s="9">
        <v>10</v>
      </c>
      <c r="G199" s="9">
        <v>19</v>
      </c>
      <c r="H199" s="9">
        <v>205</v>
      </c>
      <c r="I199" s="10"/>
      <c r="J199" s="9">
        <v>25</v>
      </c>
      <c r="K199" s="9">
        <v>5</v>
      </c>
      <c r="L199" s="10"/>
      <c r="M199" s="9">
        <v>40</v>
      </c>
      <c r="N199" s="9">
        <v>153</v>
      </c>
      <c r="O199" s="9">
        <v>42</v>
      </c>
      <c r="P199" s="9">
        <v>2</v>
      </c>
    </row>
    <row r="200" spans="1:16">
      <c r="A200" s="11">
        <v>13003.02</v>
      </c>
      <c r="B200" s="36" t="s">
        <v>42</v>
      </c>
      <c r="C200" s="36"/>
      <c r="D200" s="9">
        <v>30</v>
      </c>
      <c r="E200" s="9">
        <v>2</v>
      </c>
      <c r="F200" s="10"/>
      <c r="G200" s="9">
        <v>13</v>
      </c>
      <c r="H200" s="9">
        <v>57</v>
      </c>
      <c r="I200" s="10"/>
      <c r="J200" s="10"/>
      <c r="K200" s="10"/>
      <c r="L200" s="10"/>
      <c r="M200" s="9">
        <v>8</v>
      </c>
      <c r="N200" s="9">
        <v>32</v>
      </c>
      <c r="O200" s="9">
        <v>11</v>
      </c>
      <c r="P200" s="9">
        <v>1</v>
      </c>
    </row>
    <row r="201" spans="1:16">
      <c r="A201" s="11">
        <v>10015.030000000001</v>
      </c>
      <c r="B201" s="36" t="s">
        <v>38</v>
      </c>
      <c r="C201" s="36"/>
      <c r="D201" s="9">
        <v>200</v>
      </c>
      <c r="E201" s="10"/>
      <c r="F201" s="10"/>
      <c r="G201" s="9">
        <v>15</v>
      </c>
      <c r="H201" s="9">
        <v>63</v>
      </c>
      <c r="I201" s="10"/>
      <c r="J201" s="10"/>
      <c r="K201" s="9">
        <v>1</v>
      </c>
      <c r="L201" s="10"/>
      <c r="M201" s="9">
        <v>15</v>
      </c>
      <c r="N201" s="9">
        <v>8</v>
      </c>
      <c r="O201" s="9">
        <v>7</v>
      </c>
      <c r="P201" s="9">
        <v>1</v>
      </c>
    </row>
    <row r="202" spans="1:16">
      <c r="A202" s="15" t="s">
        <v>43</v>
      </c>
      <c r="B202" s="29"/>
      <c r="C202" s="31"/>
      <c r="D202" s="15">
        <f>SUM(D199:D201)</f>
        <v>505</v>
      </c>
      <c r="E202" s="9">
        <f t="shared" ref="E202:P202" si="24">SUM(E199:E201)</f>
        <v>12</v>
      </c>
      <c r="F202" s="9">
        <f t="shared" si="24"/>
        <v>10</v>
      </c>
      <c r="G202" s="9">
        <f t="shared" si="24"/>
        <v>47</v>
      </c>
      <c r="H202" s="9">
        <f t="shared" si="24"/>
        <v>325</v>
      </c>
      <c r="I202" s="10">
        <f t="shared" si="24"/>
        <v>0</v>
      </c>
      <c r="J202" s="9">
        <f t="shared" si="24"/>
        <v>25</v>
      </c>
      <c r="K202" s="9">
        <f t="shared" si="24"/>
        <v>6</v>
      </c>
      <c r="L202" s="10">
        <f t="shared" si="24"/>
        <v>0</v>
      </c>
      <c r="M202" s="9">
        <f t="shared" si="24"/>
        <v>63</v>
      </c>
      <c r="N202" s="9">
        <f t="shared" si="24"/>
        <v>193</v>
      </c>
      <c r="O202" s="9">
        <f t="shared" si="24"/>
        <v>60</v>
      </c>
      <c r="P202" s="9">
        <f t="shared" si="24"/>
        <v>4</v>
      </c>
    </row>
    <row r="203" spans="1:16">
      <c r="A203" s="37" t="s">
        <v>44</v>
      </c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</row>
    <row r="204" spans="1:16">
      <c r="A204" s="11">
        <v>1006.02</v>
      </c>
      <c r="B204" s="36" t="s">
        <v>34</v>
      </c>
      <c r="C204" s="36"/>
      <c r="D204" s="9">
        <v>60</v>
      </c>
      <c r="E204" s="9">
        <v>5</v>
      </c>
      <c r="F204" s="9">
        <v>5</v>
      </c>
      <c r="G204" s="9">
        <v>15</v>
      </c>
      <c r="H204" s="9">
        <v>126</v>
      </c>
      <c r="I204" s="10"/>
      <c r="J204" s="9">
        <v>1</v>
      </c>
      <c r="K204" s="10"/>
      <c r="L204" s="10"/>
      <c r="M204" s="9">
        <v>100</v>
      </c>
      <c r="N204" s="9">
        <v>129</v>
      </c>
      <c r="O204" s="9">
        <v>29</v>
      </c>
      <c r="P204" s="9">
        <v>1</v>
      </c>
    </row>
    <row r="205" spans="1:16">
      <c r="A205" s="9">
        <v>13</v>
      </c>
      <c r="B205" s="36" t="s">
        <v>85</v>
      </c>
      <c r="C205" s="36"/>
      <c r="D205" s="9">
        <v>50</v>
      </c>
      <c r="E205" s="9">
        <v>11</v>
      </c>
      <c r="F205" s="9">
        <v>9</v>
      </c>
      <c r="G205" s="9">
        <v>4</v>
      </c>
      <c r="H205" s="9">
        <v>139</v>
      </c>
      <c r="I205" s="10"/>
      <c r="J205" s="9">
        <v>2</v>
      </c>
      <c r="K205" s="10"/>
      <c r="L205" s="10"/>
      <c r="M205" s="9">
        <v>28</v>
      </c>
      <c r="N205" s="9">
        <v>115</v>
      </c>
      <c r="O205" s="9">
        <v>18</v>
      </c>
      <c r="P205" s="9">
        <v>2</v>
      </c>
    </row>
    <row r="206" spans="1:16">
      <c r="A206" s="12">
        <v>17.010000000000002</v>
      </c>
      <c r="B206" s="36" t="s">
        <v>86</v>
      </c>
      <c r="C206" s="36"/>
      <c r="D206" s="9">
        <v>200</v>
      </c>
      <c r="E206" s="9">
        <v>24</v>
      </c>
      <c r="F206" s="9">
        <v>6</v>
      </c>
      <c r="G206" s="9">
        <v>50</v>
      </c>
      <c r="H206" s="9">
        <v>345</v>
      </c>
      <c r="I206" s="9">
        <v>1</v>
      </c>
      <c r="J206" s="10"/>
      <c r="K206" s="9">
        <v>30</v>
      </c>
      <c r="L206" s="10"/>
      <c r="M206" s="9">
        <v>111</v>
      </c>
      <c r="N206" s="9">
        <v>237</v>
      </c>
      <c r="O206" s="9">
        <v>92</v>
      </c>
      <c r="P206" s="9">
        <v>7</v>
      </c>
    </row>
    <row r="207" spans="1:16">
      <c r="A207" s="11">
        <v>13001.02</v>
      </c>
      <c r="B207" s="36" t="s">
        <v>30</v>
      </c>
      <c r="C207" s="36"/>
      <c r="D207" s="9">
        <v>30</v>
      </c>
      <c r="E207" s="9">
        <v>3</v>
      </c>
      <c r="F207" s="9">
        <v>1</v>
      </c>
      <c r="G207" s="9">
        <v>9</v>
      </c>
      <c r="H207" s="9">
        <v>50</v>
      </c>
      <c r="I207" s="10"/>
      <c r="J207" s="10"/>
      <c r="K207" s="10"/>
      <c r="L207" s="10"/>
      <c r="M207" s="10"/>
      <c r="N207" s="10"/>
      <c r="O207" s="10"/>
      <c r="P207" s="10"/>
    </row>
    <row r="208" spans="1:16">
      <c r="A208" s="11">
        <v>10015.030000000001</v>
      </c>
      <c r="B208" s="36" t="s">
        <v>38</v>
      </c>
      <c r="C208" s="36"/>
      <c r="D208" s="9">
        <v>200</v>
      </c>
      <c r="E208" s="10"/>
      <c r="F208" s="10"/>
      <c r="G208" s="9">
        <v>15</v>
      </c>
      <c r="H208" s="9">
        <v>63</v>
      </c>
      <c r="I208" s="10"/>
      <c r="J208" s="10"/>
      <c r="K208" s="9">
        <v>1</v>
      </c>
      <c r="L208" s="10"/>
      <c r="M208" s="9">
        <v>15</v>
      </c>
      <c r="N208" s="9">
        <v>8</v>
      </c>
      <c r="O208" s="9">
        <v>7</v>
      </c>
      <c r="P208" s="9">
        <v>1</v>
      </c>
    </row>
    <row r="209" spans="1:16">
      <c r="A209" s="29" t="s">
        <v>46</v>
      </c>
      <c r="B209" s="30"/>
      <c r="C209" s="31"/>
      <c r="D209" s="16">
        <f>SUM(D204:D208)</f>
        <v>540</v>
      </c>
      <c r="E209" s="9">
        <f t="shared" ref="E209:P209" si="25">SUM(E204:E208)</f>
        <v>43</v>
      </c>
      <c r="F209" s="9">
        <f t="shared" si="25"/>
        <v>21</v>
      </c>
      <c r="G209" s="9">
        <f t="shared" si="25"/>
        <v>93</v>
      </c>
      <c r="H209" s="9">
        <f t="shared" si="25"/>
        <v>723</v>
      </c>
      <c r="I209" s="9">
        <f t="shared" si="25"/>
        <v>1</v>
      </c>
      <c r="J209" s="9">
        <f t="shared" si="25"/>
        <v>3</v>
      </c>
      <c r="K209" s="9">
        <f t="shared" si="25"/>
        <v>31</v>
      </c>
      <c r="L209" s="10">
        <f t="shared" si="25"/>
        <v>0</v>
      </c>
      <c r="M209" s="9">
        <f t="shared" si="25"/>
        <v>254</v>
      </c>
      <c r="N209" s="9">
        <f t="shared" si="25"/>
        <v>489</v>
      </c>
      <c r="O209" s="9">
        <f t="shared" si="25"/>
        <v>146</v>
      </c>
      <c r="P209" s="9">
        <f t="shared" si="25"/>
        <v>11</v>
      </c>
    </row>
    <row r="210" spans="1:16">
      <c r="A210" s="37" t="s">
        <v>47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</row>
    <row r="211" spans="1:16">
      <c r="A211" s="11">
        <v>1006.02</v>
      </c>
      <c r="B211" s="36" t="s">
        <v>34</v>
      </c>
      <c r="C211" s="36"/>
      <c r="D211" s="9">
        <v>60</v>
      </c>
      <c r="E211" s="9">
        <v>5</v>
      </c>
      <c r="F211" s="9">
        <v>5</v>
      </c>
      <c r="G211" s="9">
        <v>15</v>
      </c>
      <c r="H211" s="9">
        <v>126</v>
      </c>
      <c r="I211" s="10"/>
      <c r="J211" s="9">
        <v>1</v>
      </c>
      <c r="K211" s="10"/>
      <c r="L211" s="10"/>
      <c r="M211" s="9">
        <v>100</v>
      </c>
      <c r="N211" s="9">
        <v>129</v>
      </c>
      <c r="O211" s="9">
        <v>29</v>
      </c>
      <c r="P211" s="9">
        <v>1</v>
      </c>
    </row>
    <row r="212" spans="1:16">
      <c r="A212" s="11">
        <v>2011.04</v>
      </c>
      <c r="B212" s="36" t="s">
        <v>87</v>
      </c>
      <c r="C212" s="36"/>
      <c r="D212" s="10">
        <v>275</v>
      </c>
      <c r="E212" s="9">
        <v>10</v>
      </c>
      <c r="F212" s="9">
        <v>10</v>
      </c>
      <c r="G212" s="9">
        <v>19</v>
      </c>
      <c r="H212" s="9">
        <v>205</v>
      </c>
      <c r="I212" s="10"/>
      <c r="J212" s="9">
        <v>25</v>
      </c>
      <c r="K212" s="9">
        <v>5</v>
      </c>
      <c r="L212" s="10"/>
      <c r="M212" s="9">
        <v>40</v>
      </c>
      <c r="N212" s="9">
        <v>153</v>
      </c>
      <c r="O212" s="9">
        <v>42</v>
      </c>
      <c r="P212" s="9">
        <v>2</v>
      </c>
    </row>
    <row r="213" spans="1:16">
      <c r="A213" s="9">
        <v>13</v>
      </c>
      <c r="B213" s="36" t="s">
        <v>85</v>
      </c>
      <c r="C213" s="36"/>
      <c r="D213" s="9">
        <v>50</v>
      </c>
      <c r="E213" s="9">
        <v>11</v>
      </c>
      <c r="F213" s="9">
        <v>9</v>
      </c>
      <c r="G213" s="9">
        <v>4</v>
      </c>
      <c r="H213" s="9">
        <v>139</v>
      </c>
      <c r="I213" s="10"/>
      <c r="J213" s="9">
        <v>2</v>
      </c>
      <c r="K213" s="10"/>
      <c r="L213" s="10"/>
      <c r="M213" s="9">
        <v>28</v>
      </c>
      <c r="N213" s="9">
        <v>115</v>
      </c>
      <c r="O213" s="9">
        <v>18</v>
      </c>
      <c r="P213" s="9">
        <v>2</v>
      </c>
    </row>
    <row r="214" spans="1:16">
      <c r="A214" s="12">
        <v>17.010000000000002</v>
      </c>
      <c r="B214" s="36" t="s">
        <v>86</v>
      </c>
      <c r="C214" s="36"/>
      <c r="D214" s="9">
        <v>200</v>
      </c>
      <c r="E214" s="9">
        <v>24</v>
      </c>
      <c r="F214" s="9">
        <v>6</v>
      </c>
      <c r="G214" s="9">
        <v>50</v>
      </c>
      <c r="H214" s="9">
        <v>345</v>
      </c>
      <c r="I214" s="9">
        <v>1</v>
      </c>
      <c r="J214" s="10"/>
      <c r="K214" s="9">
        <v>30</v>
      </c>
      <c r="L214" s="10"/>
      <c r="M214" s="9">
        <v>111</v>
      </c>
      <c r="N214" s="9">
        <v>237</v>
      </c>
      <c r="O214" s="9">
        <v>92</v>
      </c>
      <c r="P214" s="9">
        <v>7</v>
      </c>
    </row>
    <row r="215" spans="1:16">
      <c r="A215" s="11">
        <v>13001.02</v>
      </c>
      <c r="B215" s="36" t="s">
        <v>30</v>
      </c>
      <c r="C215" s="36"/>
      <c r="D215" s="9">
        <v>30</v>
      </c>
      <c r="E215" s="9">
        <v>3</v>
      </c>
      <c r="F215" s="9">
        <v>1</v>
      </c>
      <c r="G215" s="9">
        <v>9</v>
      </c>
      <c r="H215" s="9">
        <v>50</v>
      </c>
      <c r="I215" s="10"/>
      <c r="J215" s="10"/>
      <c r="K215" s="10"/>
      <c r="L215" s="10"/>
      <c r="M215" s="10"/>
      <c r="N215" s="10"/>
      <c r="O215" s="10"/>
      <c r="P215" s="10"/>
    </row>
    <row r="216" spans="1:16">
      <c r="A216" s="11">
        <v>13003.02</v>
      </c>
      <c r="B216" s="36" t="s">
        <v>42</v>
      </c>
      <c r="C216" s="36"/>
      <c r="D216" s="9">
        <v>30</v>
      </c>
      <c r="E216" s="9">
        <v>2</v>
      </c>
      <c r="F216" s="10"/>
      <c r="G216" s="9">
        <v>13</v>
      </c>
      <c r="H216" s="9">
        <v>57</v>
      </c>
      <c r="I216" s="10"/>
      <c r="J216" s="10"/>
      <c r="K216" s="10"/>
      <c r="L216" s="10"/>
      <c r="M216" s="9">
        <v>8</v>
      </c>
      <c r="N216" s="9">
        <v>32</v>
      </c>
      <c r="O216" s="9">
        <v>11</v>
      </c>
      <c r="P216" s="9">
        <v>1</v>
      </c>
    </row>
    <row r="217" spans="1:16">
      <c r="A217" s="11">
        <v>10015.030000000001</v>
      </c>
      <c r="B217" s="36" t="s">
        <v>38</v>
      </c>
      <c r="C217" s="36"/>
      <c r="D217" s="9">
        <v>200</v>
      </c>
      <c r="E217" s="10"/>
      <c r="F217" s="10"/>
      <c r="G217" s="9">
        <v>15</v>
      </c>
      <c r="H217" s="9">
        <v>63</v>
      </c>
      <c r="I217" s="10"/>
      <c r="J217" s="10"/>
      <c r="K217" s="9">
        <v>1</v>
      </c>
      <c r="L217" s="10"/>
      <c r="M217" s="9">
        <v>15</v>
      </c>
      <c r="N217" s="9">
        <v>8</v>
      </c>
      <c r="O217" s="9">
        <v>7</v>
      </c>
      <c r="P217" s="9">
        <v>1</v>
      </c>
    </row>
    <row r="218" spans="1:16">
      <c r="A218" s="29" t="s">
        <v>48</v>
      </c>
      <c r="B218" s="30"/>
      <c r="C218" s="31"/>
      <c r="D218" s="16">
        <f>SUM(D211:D217)</f>
        <v>845</v>
      </c>
      <c r="E218" s="9">
        <f t="shared" ref="E218:P218" si="26">SUM(E211:E217)</f>
        <v>55</v>
      </c>
      <c r="F218" s="9">
        <f t="shared" si="26"/>
        <v>31</v>
      </c>
      <c r="G218" s="9">
        <f t="shared" si="26"/>
        <v>125</v>
      </c>
      <c r="H218" s="9">
        <f t="shared" si="26"/>
        <v>985</v>
      </c>
      <c r="I218" s="9">
        <f t="shared" si="26"/>
        <v>1</v>
      </c>
      <c r="J218" s="9">
        <f t="shared" si="26"/>
        <v>28</v>
      </c>
      <c r="K218" s="9">
        <f t="shared" si="26"/>
        <v>36</v>
      </c>
      <c r="L218" s="10">
        <f t="shared" si="26"/>
        <v>0</v>
      </c>
      <c r="M218" s="9">
        <f t="shared" si="26"/>
        <v>302</v>
      </c>
      <c r="N218" s="9">
        <f t="shared" si="26"/>
        <v>674</v>
      </c>
      <c r="O218" s="9">
        <f t="shared" si="26"/>
        <v>199</v>
      </c>
      <c r="P218" s="9">
        <f t="shared" si="26"/>
        <v>14</v>
      </c>
    </row>
    <row r="219" spans="1:16">
      <c r="A219" s="29" t="s">
        <v>49</v>
      </c>
      <c r="B219" s="30"/>
      <c r="C219" s="31"/>
      <c r="D219" s="16">
        <f>D189+D197+D202+D209+D218</f>
        <v>3120</v>
      </c>
      <c r="E219" s="9">
        <f t="shared" ref="E219:P219" si="27">E189+E197+E202+E209+E218</f>
        <v>173</v>
      </c>
      <c r="F219" s="9">
        <f t="shared" si="27"/>
        <v>101</v>
      </c>
      <c r="G219" s="9">
        <f t="shared" si="27"/>
        <v>442</v>
      </c>
      <c r="H219" s="9">
        <f t="shared" si="27"/>
        <v>3339</v>
      </c>
      <c r="I219" s="9">
        <f t="shared" si="27"/>
        <v>3</v>
      </c>
      <c r="J219" s="9">
        <f t="shared" si="27"/>
        <v>87</v>
      </c>
      <c r="K219" s="9">
        <f t="shared" si="27"/>
        <v>140</v>
      </c>
      <c r="L219" s="10">
        <f t="shared" si="27"/>
        <v>0</v>
      </c>
      <c r="M219" s="9">
        <f t="shared" si="27"/>
        <v>889</v>
      </c>
      <c r="N219" s="9">
        <f t="shared" si="27"/>
        <v>2100</v>
      </c>
      <c r="O219" s="9">
        <f t="shared" si="27"/>
        <v>731</v>
      </c>
      <c r="P219" s="9">
        <f t="shared" si="27"/>
        <v>47</v>
      </c>
    </row>
    <row r="220" spans="1:16">
      <c r="A220" s="1" t="s">
        <v>0</v>
      </c>
      <c r="B220" s="2"/>
      <c r="C220" s="2"/>
      <c r="D220" s="2"/>
      <c r="E220" s="2"/>
      <c r="F220" s="2"/>
      <c r="G220" s="2"/>
      <c r="H220" s="2"/>
      <c r="I220" s="2"/>
      <c r="J220" s="2"/>
      <c r="K220" s="48" t="s">
        <v>130</v>
      </c>
      <c r="L220" s="48"/>
      <c r="M220" s="48"/>
      <c r="N220" s="48"/>
      <c r="O220" s="48"/>
      <c r="P220" s="48"/>
    </row>
    <row r="221" spans="1:16">
      <c r="A221" s="40" t="s">
        <v>88</v>
      </c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</row>
    <row r="222" spans="1:16">
      <c r="A222" s="4" t="s">
        <v>2</v>
      </c>
      <c r="B222" s="2"/>
      <c r="C222" s="2"/>
      <c r="D222" s="3"/>
      <c r="E222" s="5" t="s">
        <v>3</v>
      </c>
      <c r="F222" s="41" t="s">
        <v>4</v>
      </c>
      <c r="G222" s="42"/>
      <c r="H222" s="42"/>
      <c r="I222" s="2"/>
      <c r="J222" s="43" t="s">
        <v>5</v>
      </c>
      <c r="K222" s="43"/>
      <c r="L222" s="3" t="s">
        <v>6</v>
      </c>
      <c r="M222" s="2"/>
      <c r="N222" s="2"/>
      <c r="O222" s="2"/>
      <c r="P222" s="2"/>
    </row>
    <row r="223" spans="1:16">
      <c r="A223" s="2"/>
      <c r="B223" s="2"/>
      <c r="C223" s="2"/>
      <c r="D223" s="43" t="s">
        <v>7</v>
      </c>
      <c r="E223" s="43"/>
      <c r="F223" s="6">
        <v>2</v>
      </c>
      <c r="G223" s="2"/>
      <c r="H223" s="3"/>
      <c r="I223" s="3"/>
      <c r="J223" s="43" t="s">
        <v>8</v>
      </c>
      <c r="K223" s="43"/>
      <c r="L223" s="3"/>
      <c r="M223" s="3"/>
      <c r="N223" s="3"/>
      <c r="O223" s="3"/>
      <c r="P223" s="3"/>
    </row>
    <row r="224" spans="1:16">
      <c r="A224" s="44" t="s">
        <v>9</v>
      </c>
      <c r="B224" s="44" t="s">
        <v>10</v>
      </c>
      <c r="C224" s="44"/>
      <c r="D224" s="44" t="s">
        <v>11</v>
      </c>
      <c r="E224" s="38" t="s">
        <v>12</v>
      </c>
      <c r="F224" s="38"/>
      <c r="G224" s="38"/>
      <c r="H224" s="44" t="s">
        <v>13</v>
      </c>
      <c r="I224" s="38" t="s">
        <v>14</v>
      </c>
      <c r="J224" s="38"/>
      <c r="K224" s="38"/>
      <c r="L224" s="38"/>
      <c r="M224" s="38" t="s">
        <v>15</v>
      </c>
      <c r="N224" s="38"/>
      <c r="O224" s="38"/>
      <c r="P224" s="38"/>
    </row>
    <row r="225" spans="1:16">
      <c r="A225" s="45"/>
      <c r="B225" s="46"/>
      <c r="C225" s="47"/>
      <c r="D225" s="45"/>
      <c r="E225" s="7" t="s">
        <v>16</v>
      </c>
      <c r="F225" s="7" t="s">
        <v>17</v>
      </c>
      <c r="G225" s="7" t="s">
        <v>18</v>
      </c>
      <c r="H225" s="45"/>
      <c r="I225" s="7" t="s">
        <v>19</v>
      </c>
      <c r="J225" s="7" t="s">
        <v>20</v>
      </c>
      <c r="K225" s="7" t="s">
        <v>21</v>
      </c>
      <c r="L225" s="7" t="s">
        <v>22</v>
      </c>
      <c r="M225" s="7" t="s">
        <v>23</v>
      </c>
      <c r="N225" s="7" t="s">
        <v>24</v>
      </c>
      <c r="O225" s="7" t="s">
        <v>25</v>
      </c>
      <c r="P225" s="7" t="s">
        <v>26</v>
      </c>
    </row>
    <row r="226" spans="1:16">
      <c r="A226" s="8">
        <v>1</v>
      </c>
      <c r="B226" s="39">
        <v>2</v>
      </c>
      <c r="C226" s="39"/>
      <c r="D226" s="8">
        <v>3</v>
      </c>
      <c r="E226" s="8">
        <v>4</v>
      </c>
      <c r="F226" s="8">
        <v>5</v>
      </c>
      <c r="G226" s="8">
        <v>6</v>
      </c>
      <c r="H226" s="8">
        <v>7</v>
      </c>
      <c r="I226" s="8">
        <v>8</v>
      </c>
      <c r="J226" s="8">
        <v>9</v>
      </c>
      <c r="K226" s="8">
        <v>10</v>
      </c>
      <c r="L226" s="8">
        <v>11</v>
      </c>
      <c r="M226" s="8">
        <v>12</v>
      </c>
      <c r="N226" s="8">
        <v>13</v>
      </c>
      <c r="O226" s="8">
        <v>14</v>
      </c>
      <c r="P226" s="8">
        <v>15</v>
      </c>
    </row>
    <row r="227" spans="1:16">
      <c r="A227" s="37" t="s">
        <v>27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</row>
    <row r="228" spans="1:16">
      <c r="A228" s="9">
        <v>70</v>
      </c>
      <c r="B228" s="36" t="s">
        <v>89</v>
      </c>
      <c r="C228" s="36"/>
      <c r="D228" s="9">
        <v>200</v>
      </c>
      <c r="E228" s="9">
        <v>6</v>
      </c>
      <c r="F228" s="9">
        <v>8</v>
      </c>
      <c r="G228" s="9">
        <v>33</v>
      </c>
      <c r="H228" s="9">
        <v>225</v>
      </c>
      <c r="I228" s="10"/>
      <c r="J228" s="9">
        <v>1</v>
      </c>
      <c r="K228" s="9">
        <v>50</v>
      </c>
      <c r="L228" s="10"/>
      <c r="M228" s="9">
        <v>134</v>
      </c>
      <c r="N228" s="9">
        <v>118</v>
      </c>
      <c r="O228" s="9">
        <v>21</v>
      </c>
      <c r="P228" s="10"/>
    </row>
    <row r="229" spans="1:16">
      <c r="A229" s="11">
        <v>13001.02</v>
      </c>
      <c r="B229" s="36" t="s">
        <v>30</v>
      </c>
      <c r="C229" s="36"/>
      <c r="D229" s="9">
        <v>30</v>
      </c>
      <c r="E229" s="9">
        <v>3</v>
      </c>
      <c r="F229" s="9">
        <v>1</v>
      </c>
      <c r="G229" s="9">
        <v>9</v>
      </c>
      <c r="H229" s="9">
        <v>50</v>
      </c>
      <c r="I229" s="10"/>
      <c r="J229" s="10"/>
      <c r="K229" s="10"/>
      <c r="L229" s="10"/>
      <c r="M229" s="10"/>
      <c r="N229" s="10"/>
      <c r="O229" s="10"/>
      <c r="P229" s="10"/>
    </row>
    <row r="230" spans="1:16">
      <c r="A230" s="11">
        <v>10020.01</v>
      </c>
      <c r="B230" s="36" t="s">
        <v>90</v>
      </c>
      <c r="C230" s="36"/>
      <c r="D230" s="9">
        <v>170</v>
      </c>
      <c r="E230" s="9">
        <v>3</v>
      </c>
      <c r="F230" s="9">
        <v>3</v>
      </c>
      <c r="G230" s="9">
        <v>24</v>
      </c>
      <c r="H230" s="9">
        <v>131</v>
      </c>
      <c r="I230" s="10"/>
      <c r="J230" s="9">
        <v>4</v>
      </c>
      <c r="K230" s="9">
        <v>17</v>
      </c>
      <c r="L230" s="10"/>
      <c r="M230" s="9">
        <v>119</v>
      </c>
      <c r="N230" s="9">
        <v>77</v>
      </c>
      <c r="O230" s="9">
        <v>13</v>
      </c>
      <c r="P230" s="10"/>
    </row>
    <row r="231" spans="1:16">
      <c r="A231" s="29" t="s">
        <v>32</v>
      </c>
      <c r="B231" s="30"/>
      <c r="C231" s="31"/>
      <c r="D231" s="16">
        <f>SUM(D228:D230)</f>
        <v>400</v>
      </c>
      <c r="E231" s="9">
        <f t="shared" ref="E231:P231" si="28">SUM(E228:E230)</f>
        <v>12</v>
      </c>
      <c r="F231" s="9">
        <f t="shared" si="28"/>
        <v>12</v>
      </c>
      <c r="G231" s="9">
        <f t="shared" si="28"/>
        <v>66</v>
      </c>
      <c r="H231" s="9">
        <f t="shared" si="28"/>
        <v>406</v>
      </c>
      <c r="I231" s="10">
        <f t="shared" si="28"/>
        <v>0</v>
      </c>
      <c r="J231" s="9">
        <f t="shared" si="28"/>
        <v>5</v>
      </c>
      <c r="K231" s="9">
        <f t="shared" si="28"/>
        <v>67</v>
      </c>
      <c r="L231" s="10">
        <f t="shared" si="28"/>
        <v>0</v>
      </c>
      <c r="M231" s="9">
        <f t="shared" si="28"/>
        <v>253</v>
      </c>
      <c r="N231" s="9">
        <f t="shared" si="28"/>
        <v>195</v>
      </c>
      <c r="O231" s="9">
        <f t="shared" si="28"/>
        <v>34</v>
      </c>
      <c r="P231" s="10">
        <f t="shared" si="28"/>
        <v>0</v>
      </c>
    </row>
    <row r="232" spans="1:16">
      <c r="A232" s="37" t="s">
        <v>33</v>
      </c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</row>
    <row r="233" spans="1:16">
      <c r="A233" s="9">
        <v>61</v>
      </c>
      <c r="B233" s="36" t="s">
        <v>67</v>
      </c>
      <c r="C233" s="36"/>
      <c r="D233" s="9">
        <v>250</v>
      </c>
      <c r="E233" s="9">
        <v>3</v>
      </c>
      <c r="F233" s="9">
        <v>3</v>
      </c>
      <c r="G233" s="9">
        <v>19</v>
      </c>
      <c r="H233" s="9">
        <v>118</v>
      </c>
      <c r="I233" s="10"/>
      <c r="J233" s="9">
        <v>14</v>
      </c>
      <c r="K233" s="10"/>
      <c r="L233" s="10"/>
      <c r="M233" s="9">
        <v>29</v>
      </c>
      <c r="N233" s="9">
        <v>59</v>
      </c>
      <c r="O233" s="9">
        <v>24</v>
      </c>
      <c r="P233" s="9">
        <v>1</v>
      </c>
    </row>
    <row r="234" spans="1:16">
      <c r="A234" s="9">
        <v>63</v>
      </c>
      <c r="B234" s="36" t="s">
        <v>91</v>
      </c>
      <c r="C234" s="36"/>
      <c r="D234" s="9">
        <v>60</v>
      </c>
      <c r="E234" s="9">
        <v>8</v>
      </c>
      <c r="F234" s="9">
        <v>12</v>
      </c>
      <c r="G234" s="9">
        <v>8</v>
      </c>
      <c r="H234" s="9">
        <v>177</v>
      </c>
      <c r="I234" s="10"/>
      <c r="J234" s="9">
        <v>2</v>
      </c>
      <c r="K234" s="10"/>
      <c r="L234" s="10"/>
      <c r="M234" s="9">
        <v>17</v>
      </c>
      <c r="N234" s="9">
        <v>103</v>
      </c>
      <c r="O234" s="9">
        <v>17</v>
      </c>
      <c r="P234" s="9">
        <v>2</v>
      </c>
    </row>
    <row r="235" spans="1:16">
      <c r="A235" s="12">
        <v>8.01</v>
      </c>
      <c r="B235" s="36" t="s">
        <v>57</v>
      </c>
      <c r="C235" s="36"/>
      <c r="D235" s="9">
        <v>50</v>
      </c>
      <c r="E235" s="9">
        <v>1</v>
      </c>
      <c r="F235" s="9">
        <v>1</v>
      </c>
      <c r="G235" s="9">
        <v>4</v>
      </c>
      <c r="H235" s="9">
        <v>30</v>
      </c>
      <c r="I235" s="10"/>
      <c r="J235" s="9">
        <v>3</v>
      </c>
      <c r="K235" s="10"/>
      <c r="L235" s="10"/>
      <c r="M235" s="9">
        <v>9</v>
      </c>
      <c r="N235" s="9">
        <v>10</v>
      </c>
      <c r="O235" s="9">
        <v>6</v>
      </c>
      <c r="P235" s="10"/>
    </row>
    <row r="236" spans="1:16">
      <c r="A236" s="9">
        <v>33</v>
      </c>
      <c r="B236" s="36" t="s">
        <v>92</v>
      </c>
      <c r="C236" s="36"/>
      <c r="D236" s="9">
        <v>150</v>
      </c>
      <c r="E236" s="9">
        <v>5</v>
      </c>
      <c r="F236" s="9">
        <v>5</v>
      </c>
      <c r="G236" s="9">
        <v>33</v>
      </c>
      <c r="H236" s="9">
        <v>195</v>
      </c>
      <c r="I236" s="10"/>
      <c r="J236" s="10"/>
      <c r="K236" s="9">
        <v>30</v>
      </c>
      <c r="L236" s="10"/>
      <c r="M236" s="9">
        <v>32</v>
      </c>
      <c r="N236" s="9">
        <v>164</v>
      </c>
      <c r="O236" s="9">
        <v>22</v>
      </c>
      <c r="P236" s="9">
        <v>1</v>
      </c>
    </row>
    <row r="237" spans="1:16">
      <c r="A237" s="11">
        <v>13001.02</v>
      </c>
      <c r="B237" s="36" t="s">
        <v>30</v>
      </c>
      <c r="C237" s="36"/>
      <c r="D237" s="9">
        <v>30</v>
      </c>
      <c r="E237" s="9">
        <v>3</v>
      </c>
      <c r="F237" s="9">
        <v>1</v>
      </c>
      <c r="G237" s="9">
        <v>9</v>
      </c>
      <c r="H237" s="9">
        <v>50</v>
      </c>
      <c r="I237" s="10"/>
      <c r="J237" s="10"/>
      <c r="K237" s="10"/>
      <c r="L237" s="10"/>
      <c r="M237" s="10"/>
      <c r="N237" s="10"/>
      <c r="O237" s="10"/>
      <c r="P237" s="10"/>
    </row>
    <row r="238" spans="1:16">
      <c r="A238" s="11">
        <v>13003.03</v>
      </c>
      <c r="B238" s="36" t="s">
        <v>37</v>
      </c>
      <c r="C238" s="36"/>
      <c r="D238" s="9">
        <v>20</v>
      </c>
      <c r="E238" s="9">
        <v>1</v>
      </c>
      <c r="F238" s="10"/>
      <c r="G238" s="9">
        <v>9</v>
      </c>
      <c r="H238" s="9">
        <v>42</v>
      </c>
      <c r="I238" s="10"/>
      <c r="J238" s="10"/>
      <c r="K238" s="10"/>
      <c r="L238" s="10"/>
      <c r="M238" s="9">
        <v>5</v>
      </c>
      <c r="N238" s="10"/>
      <c r="O238" s="9">
        <v>7</v>
      </c>
      <c r="P238" s="10"/>
    </row>
    <row r="239" spans="1:16">
      <c r="A239" s="11">
        <v>10015.049999999999</v>
      </c>
      <c r="B239" s="36" t="s">
        <v>78</v>
      </c>
      <c r="C239" s="36"/>
      <c r="D239" s="9">
        <v>200</v>
      </c>
      <c r="E239" s="10"/>
      <c r="F239" s="10"/>
      <c r="G239" s="9">
        <v>15</v>
      </c>
      <c r="H239" s="9">
        <v>61</v>
      </c>
      <c r="I239" s="10"/>
      <c r="J239" s="10"/>
      <c r="K239" s="9">
        <v>1</v>
      </c>
      <c r="L239" s="10"/>
      <c r="M239" s="9">
        <v>15</v>
      </c>
      <c r="N239" s="9">
        <v>8</v>
      </c>
      <c r="O239" s="9">
        <v>7</v>
      </c>
      <c r="P239" s="9">
        <v>1</v>
      </c>
    </row>
    <row r="240" spans="1:16">
      <c r="A240" s="29" t="s">
        <v>39</v>
      </c>
      <c r="B240" s="30"/>
      <c r="C240" s="31"/>
      <c r="D240" s="16">
        <f>SUM(D233:D239)</f>
        <v>760</v>
      </c>
      <c r="E240" s="9">
        <f t="shared" ref="E240:P240" si="29">SUM(E233:E239)</f>
        <v>21</v>
      </c>
      <c r="F240" s="9">
        <f t="shared" si="29"/>
        <v>22</v>
      </c>
      <c r="G240" s="9">
        <f t="shared" si="29"/>
        <v>97</v>
      </c>
      <c r="H240" s="9">
        <f t="shared" si="29"/>
        <v>673</v>
      </c>
      <c r="I240" s="10">
        <f t="shared" si="29"/>
        <v>0</v>
      </c>
      <c r="J240" s="9">
        <f t="shared" si="29"/>
        <v>19</v>
      </c>
      <c r="K240" s="9">
        <f t="shared" si="29"/>
        <v>31</v>
      </c>
      <c r="L240" s="10">
        <f t="shared" si="29"/>
        <v>0</v>
      </c>
      <c r="M240" s="9">
        <f t="shared" si="29"/>
        <v>107</v>
      </c>
      <c r="N240" s="9">
        <f t="shared" si="29"/>
        <v>344</v>
      </c>
      <c r="O240" s="9">
        <f t="shared" si="29"/>
        <v>83</v>
      </c>
      <c r="P240" s="9">
        <f t="shared" si="29"/>
        <v>5</v>
      </c>
    </row>
    <row r="241" spans="1:16">
      <c r="A241" s="37" t="s">
        <v>40</v>
      </c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</row>
    <row r="242" spans="1:16">
      <c r="A242" s="11">
        <v>2015.02</v>
      </c>
      <c r="B242" s="36" t="s">
        <v>93</v>
      </c>
      <c r="C242" s="36"/>
      <c r="D242" s="9">
        <v>250</v>
      </c>
      <c r="E242" s="9">
        <v>9</v>
      </c>
      <c r="F242" s="9">
        <v>11</v>
      </c>
      <c r="G242" s="9">
        <v>14</v>
      </c>
      <c r="H242" s="9">
        <v>191</v>
      </c>
      <c r="I242" s="10"/>
      <c r="J242" s="9">
        <v>27</v>
      </c>
      <c r="K242" s="9">
        <v>5</v>
      </c>
      <c r="L242" s="10"/>
      <c r="M242" s="9">
        <v>55</v>
      </c>
      <c r="N242" s="9">
        <v>65</v>
      </c>
      <c r="O242" s="9">
        <v>36</v>
      </c>
      <c r="P242" s="9">
        <v>1</v>
      </c>
    </row>
    <row r="243" spans="1:16">
      <c r="A243" s="11">
        <v>13001.02</v>
      </c>
      <c r="B243" s="36" t="s">
        <v>30</v>
      </c>
      <c r="C243" s="36"/>
      <c r="D243" s="9">
        <v>30</v>
      </c>
      <c r="E243" s="9">
        <v>3</v>
      </c>
      <c r="F243" s="9">
        <v>1</v>
      </c>
      <c r="G243" s="9">
        <v>9</v>
      </c>
      <c r="H243" s="9">
        <v>50</v>
      </c>
      <c r="I243" s="10"/>
      <c r="J243" s="10"/>
      <c r="K243" s="10"/>
      <c r="L243" s="10"/>
      <c r="M243" s="10"/>
      <c r="N243" s="10"/>
      <c r="O243" s="10"/>
      <c r="P243" s="10"/>
    </row>
    <row r="244" spans="1:16">
      <c r="A244" s="11">
        <v>10015.049999999999</v>
      </c>
      <c r="B244" s="36" t="s">
        <v>78</v>
      </c>
      <c r="C244" s="36"/>
      <c r="D244" s="9">
        <v>200</v>
      </c>
      <c r="E244" s="10"/>
      <c r="F244" s="10"/>
      <c r="G244" s="9">
        <v>15</v>
      </c>
      <c r="H244" s="9">
        <v>61</v>
      </c>
      <c r="I244" s="10"/>
      <c r="J244" s="10"/>
      <c r="K244" s="9">
        <v>1</v>
      </c>
      <c r="L244" s="10"/>
      <c r="M244" s="9">
        <v>15</v>
      </c>
      <c r="N244" s="9">
        <v>8</v>
      </c>
      <c r="O244" s="9">
        <v>7</v>
      </c>
      <c r="P244" s="9">
        <v>1</v>
      </c>
    </row>
    <row r="245" spans="1:16">
      <c r="A245" s="29" t="s">
        <v>43</v>
      </c>
      <c r="B245" s="30"/>
      <c r="C245" s="31"/>
      <c r="D245" s="16">
        <f>SUM(D242:D244)</f>
        <v>480</v>
      </c>
      <c r="E245" s="9">
        <f t="shared" ref="E245:P245" si="30">SUM(E242:E244)</f>
        <v>12</v>
      </c>
      <c r="F245" s="9">
        <f t="shared" si="30"/>
        <v>12</v>
      </c>
      <c r="G245" s="9">
        <f t="shared" si="30"/>
        <v>38</v>
      </c>
      <c r="H245" s="9">
        <f t="shared" si="30"/>
        <v>302</v>
      </c>
      <c r="I245" s="10">
        <f t="shared" si="30"/>
        <v>0</v>
      </c>
      <c r="J245" s="9">
        <f t="shared" si="30"/>
        <v>27</v>
      </c>
      <c r="K245" s="9">
        <f t="shared" si="30"/>
        <v>6</v>
      </c>
      <c r="L245" s="10">
        <f t="shared" si="30"/>
        <v>0</v>
      </c>
      <c r="M245" s="9">
        <f t="shared" si="30"/>
        <v>70</v>
      </c>
      <c r="N245" s="9">
        <f t="shared" si="30"/>
        <v>73</v>
      </c>
      <c r="O245" s="9">
        <f t="shared" si="30"/>
        <v>43</v>
      </c>
      <c r="P245" s="9">
        <f t="shared" si="30"/>
        <v>2</v>
      </c>
    </row>
    <row r="246" spans="1:16">
      <c r="A246" s="37" t="s">
        <v>44</v>
      </c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</row>
    <row r="247" spans="1:16">
      <c r="A247" s="11">
        <v>1037.02</v>
      </c>
      <c r="B247" s="36" t="s">
        <v>64</v>
      </c>
      <c r="C247" s="36"/>
      <c r="D247" s="9">
        <v>30</v>
      </c>
      <c r="E247" s="10"/>
      <c r="F247" s="10"/>
      <c r="G247" s="9">
        <v>1</v>
      </c>
      <c r="H247" s="9">
        <v>4</v>
      </c>
      <c r="I247" s="10"/>
      <c r="J247" s="9">
        <v>2</v>
      </c>
      <c r="K247" s="10"/>
      <c r="L247" s="10"/>
      <c r="M247" s="9">
        <v>7</v>
      </c>
      <c r="N247" s="9">
        <v>7</v>
      </c>
      <c r="O247" s="9">
        <v>4</v>
      </c>
      <c r="P247" s="10"/>
    </row>
    <row r="248" spans="1:16">
      <c r="A248" s="9">
        <v>63</v>
      </c>
      <c r="B248" s="36" t="s">
        <v>91</v>
      </c>
      <c r="C248" s="36"/>
      <c r="D248" s="9">
        <v>60</v>
      </c>
      <c r="E248" s="9">
        <v>8</v>
      </c>
      <c r="F248" s="9">
        <v>12</v>
      </c>
      <c r="G248" s="9">
        <v>8</v>
      </c>
      <c r="H248" s="9">
        <v>177</v>
      </c>
      <c r="I248" s="10"/>
      <c r="J248" s="9">
        <v>2</v>
      </c>
      <c r="K248" s="10"/>
      <c r="L248" s="10"/>
      <c r="M248" s="9">
        <v>17</v>
      </c>
      <c r="N248" s="9">
        <v>103</v>
      </c>
      <c r="O248" s="9">
        <v>17</v>
      </c>
      <c r="P248" s="9">
        <v>2</v>
      </c>
    </row>
    <row r="249" spans="1:16">
      <c r="A249" s="12">
        <v>8.01</v>
      </c>
      <c r="B249" s="36" t="s">
        <v>57</v>
      </c>
      <c r="C249" s="36"/>
      <c r="D249" s="9">
        <v>50</v>
      </c>
      <c r="E249" s="9">
        <v>1</v>
      </c>
      <c r="F249" s="9">
        <v>1</v>
      </c>
      <c r="G249" s="9">
        <v>4</v>
      </c>
      <c r="H249" s="9">
        <v>30</v>
      </c>
      <c r="I249" s="10"/>
      <c r="J249" s="9">
        <v>3</v>
      </c>
      <c r="K249" s="10"/>
      <c r="L249" s="10"/>
      <c r="M249" s="9">
        <v>9</v>
      </c>
      <c r="N249" s="9">
        <v>10</v>
      </c>
      <c r="O249" s="9">
        <v>6</v>
      </c>
      <c r="P249" s="10"/>
    </row>
    <row r="250" spans="1:16">
      <c r="A250" s="11">
        <v>8002.02</v>
      </c>
      <c r="B250" s="36" t="s">
        <v>94</v>
      </c>
      <c r="C250" s="36"/>
      <c r="D250" s="9">
        <v>180</v>
      </c>
      <c r="E250" s="9">
        <v>5</v>
      </c>
      <c r="F250" s="9">
        <v>9</v>
      </c>
      <c r="G250" s="9">
        <v>47</v>
      </c>
      <c r="H250" s="9">
        <v>284</v>
      </c>
      <c r="I250" s="10"/>
      <c r="J250" s="10"/>
      <c r="K250" s="9">
        <v>57</v>
      </c>
      <c r="L250" s="10"/>
      <c r="M250" s="9">
        <v>19</v>
      </c>
      <c r="N250" s="9">
        <v>100</v>
      </c>
      <c r="O250" s="9">
        <v>33</v>
      </c>
      <c r="P250" s="9">
        <v>1</v>
      </c>
    </row>
    <row r="251" spans="1:16">
      <c r="A251" s="11">
        <v>13001.02</v>
      </c>
      <c r="B251" s="36" t="s">
        <v>30</v>
      </c>
      <c r="C251" s="36"/>
      <c r="D251" s="9">
        <v>30</v>
      </c>
      <c r="E251" s="9">
        <v>3</v>
      </c>
      <c r="F251" s="9">
        <v>1</v>
      </c>
      <c r="G251" s="9">
        <v>9</v>
      </c>
      <c r="H251" s="9">
        <v>50</v>
      </c>
      <c r="I251" s="10"/>
      <c r="J251" s="10"/>
      <c r="K251" s="10"/>
      <c r="L251" s="10"/>
      <c r="M251" s="10"/>
      <c r="N251" s="10"/>
      <c r="O251" s="10"/>
      <c r="P251" s="10"/>
    </row>
    <row r="252" spans="1:16">
      <c r="A252" s="11">
        <v>10015.049999999999</v>
      </c>
      <c r="B252" s="36" t="s">
        <v>78</v>
      </c>
      <c r="C252" s="36"/>
      <c r="D252" s="9">
        <v>200</v>
      </c>
      <c r="E252" s="10"/>
      <c r="F252" s="10"/>
      <c r="G252" s="9">
        <v>15</v>
      </c>
      <c r="H252" s="9">
        <v>61</v>
      </c>
      <c r="I252" s="10"/>
      <c r="J252" s="10"/>
      <c r="K252" s="9">
        <v>1</v>
      </c>
      <c r="L252" s="10"/>
      <c r="M252" s="9">
        <v>15</v>
      </c>
      <c r="N252" s="9">
        <v>8</v>
      </c>
      <c r="O252" s="9">
        <v>7</v>
      </c>
      <c r="P252" s="9">
        <v>1</v>
      </c>
    </row>
    <row r="253" spans="1:16">
      <c r="A253" s="29" t="s">
        <v>46</v>
      </c>
      <c r="B253" s="30"/>
      <c r="C253" s="31"/>
      <c r="D253" s="16">
        <f>SUM(D247:D252)</f>
        <v>550</v>
      </c>
      <c r="E253" s="9">
        <f t="shared" ref="E253:P253" si="31">SUM(E247:E252)</f>
        <v>17</v>
      </c>
      <c r="F253" s="9">
        <f t="shared" si="31"/>
        <v>23</v>
      </c>
      <c r="G253" s="9">
        <f t="shared" si="31"/>
        <v>84</v>
      </c>
      <c r="H253" s="9">
        <f t="shared" si="31"/>
        <v>606</v>
      </c>
      <c r="I253" s="10">
        <f t="shared" si="31"/>
        <v>0</v>
      </c>
      <c r="J253" s="9">
        <f t="shared" si="31"/>
        <v>7</v>
      </c>
      <c r="K253" s="9">
        <f t="shared" si="31"/>
        <v>58</v>
      </c>
      <c r="L253" s="10">
        <f t="shared" si="31"/>
        <v>0</v>
      </c>
      <c r="M253" s="9">
        <f t="shared" si="31"/>
        <v>67</v>
      </c>
      <c r="N253" s="9">
        <f t="shared" si="31"/>
        <v>228</v>
      </c>
      <c r="O253" s="9">
        <f t="shared" si="31"/>
        <v>67</v>
      </c>
      <c r="P253" s="9">
        <f t="shared" si="31"/>
        <v>4</v>
      </c>
    </row>
    <row r="254" spans="1:16">
      <c r="A254" s="37" t="s">
        <v>47</v>
      </c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</row>
    <row r="255" spans="1:16">
      <c r="A255" s="11">
        <v>1037.02</v>
      </c>
      <c r="B255" s="36" t="s">
        <v>64</v>
      </c>
      <c r="C255" s="36"/>
      <c r="D255" s="9">
        <v>30</v>
      </c>
      <c r="E255" s="10"/>
      <c r="F255" s="10"/>
      <c r="G255" s="9">
        <v>1</v>
      </c>
      <c r="H255" s="9">
        <v>4</v>
      </c>
      <c r="I255" s="10"/>
      <c r="J255" s="9">
        <v>2</v>
      </c>
      <c r="K255" s="10"/>
      <c r="L255" s="10"/>
      <c r="M255" s="9">
        <v>7</v>
      </c>
      <c r="N255" s="9">
        <v>7</v>
      </c>
      <c r="O255" s="9">
        <v>4</v>
      </c>
      <c r="P255" s="10"/>
    </row>
    <row r="256" spans="1:16">
      <c r="A256" s="11">
        <v>2015.02</v>
      </c>
      <c r="B256" s="36" t="s">
        <v>93</v>
      </c>
      <c r="C256" s="36"/>
      <c r="D256" s="9">
        <v>250</v>
      </c>
      <c r="E256" s="9">
        <v>9</v>
      </c>
      <c r="F256" s="9">
        <v>11</v>
      </c>
      <c r="G256" s="9">
        <v>14</v>
      </c>
      <c r="H256" s="9">
        <v>191</v>
      </c>
      <c r="I256" s="10"/>
      <c r="J256" s="9">
        <v>27</v>
      </c>
      <c r="K256" s="9">
        <v>5</v>
      </c>
      <c r="L256" s="10"/>
      <c r="M256" s="9">
        <v>55</v>
      </c>
      <c r="N256" s="9">
        <v>65</v>
      </c>
      <c r="O256" s="9">
        <v>36</v>
      </c>
      <c r="P256" s="9">
        <v>1</v>
      </c>
    </row>
    <row r="257" spans="1:16">
      <c r="A257" s="9">
        <v>63</v>
      </c>
      <c r="B257" s="36" t="s">
        <v>91</v>
      </c>
      <c r="C257" s="36"/>
      <c r="D257" s="9">
        <v>60</v>
      </c>
      <c r="E257" s="9">
        <v>8</v>
      </c>
      <c r="F257" s="9">
        <v>12</v>
      </c>
      <c r="G257" s="9">
        <v>8</v>
      </c>
      <c r="H257" s="9">
        <v>177</v>
      </c>
      <c r="I257" s="10"/>
      <c r="J257" s="9">
        <v>2</v>
      </c>
      <c r="K257" s="10"/>
      <c r="L257" s="10"/>
      <c r="M257" s="9">
        <v>17</v>
      </c>
      <c r="N257" s="9">
        <v>103</v>
      </c>
      <c r="O257" s="9">
        <v>17</v>
      </c>
      <c r="P257" s="9">
        <v>2</v>
      </c>
    </row>
    <row r="258" spans="1:16">
      <c r="A258" s="12">
        <v>8.01</v>
      </c>
      <c r="B258" s="36" t="s">
        <v>57</v>
      </c>
      <c r="C258" s="36"/>
      <c r="D258" s="9">
        <v>50</v>
      </c>
      <c r="E258" s="9">
        <v>1</v>
      </c>
      <c r="F258" s="9">
        <v>1</v>
      </c>
      <c r="G258" s="9">
        <v>4</v>
      </c>
      <c r="H258" s="9">
        <v>30</v>
      </c>
      <c r="I258" s="10"/>
      <c r="J258" s="9">
        <v>3</v>
      </c>
      <c r="K258" s="10"/>
      <c r="L258" s="10"/>
      <c r="M258" s="9">
        <v>9</v>
      </c>
      <c r="N258" s="9">
        <v>10</v>
      </c>
      <c r="O258" s="9">
        <v>6</v>
      </c>
      <c r="P258" s="10"/>
    </row>
    <row r="259" spans="1:16">
      <c r="A259" s="11">
        <v>8002.02</v>
      </c>
      <c r="B259" s="36" t="s">
        <v>94</v>
      </c>
      <c r="C259" s="36"/>
      <c r="D259" s="9">
        <v>180</v>
      </c>
      <c r="E259" s="9">
        <v>5</v>
      </c>
      <c r="F259" s="9">
        <v>9</v>
      </c>
      <c r="G259" s="9">
        <v>47</v>
      </c>
      <c r="H259" s="9">
        <v>284</v>
      </c>
      <c r="I259" s="10"/>
      <c r="J259" s="10"/>
      <c r="K259" s="9">
        <v>57</v>
      </c>
      <c r="L259" s="10"/>
      <c r="M259" s="9">
        <v>19</v>
      </c>
      <c r="N259" s="9">
        <v>100</v>
      </c>
      <c r="O259" s="9">
        <v>33</v>
      </c>
      <c r="P259" s="9">
        <v>1</v>
      </c>
    </row>
    <row r="260" spans="1:16">
      <c r="A260" s="11">
        <v>13001.02</v>
      </c>
      <c r="B260" s="36" t="s">
        <v>30</v>
      </c>
      <c r="C260" s="36"/>
      <c r="D260" s="9">
        <v>30</v>
      </c>
      <c r="E260" s="9">
        <v>3</v>
      </c>
      <c r="F260" s="9">
        <v>1</v>
      </c>
      <c r="G260" s="9">
        <v>9</v>
      </c>
      <c r="H260" s="9">
        <v>50</v>
      </c>
      <c r="I260" s="10"/>
      <c r="J260" s="10"/>
      <c r="K260" s="10"/>
      <c r="L260" s="10"/>
      <c r="M260" s="10"/>
      <c r="N260" s="10"/>
      <c r="O260" s="10"/>
      <c r="P260" s="10"/>
    </row>
    <row r="261" spans="1:16">
      <c r="A261" s="11">
        <v>13003.02</v>
      </c>
      <c r="B261" s="36" t="s">
        <v>42</v>
      </c>
      <c r="C261" s="36"/>
      <c r="D261" s="9">
        <v>30</v>
      </c>
      <c r="E261" s="9">
        <v>2</v>
      </c>
      <c r="F261" s="10"/>
      <c r="G261" s="9">
        <v>13</v>
      </c>
      <c r="H261" s="9">
        <v>57</v>
      </c>
      <c r="I261" s="10"/>
      <c r="J261" s="10"/>
      <c r="K261" s="10"/>
      <c r="L261" s="10"/>
      <c r="M261" s="9">
        <v>8</v>
      </c>
      <c r="N261" s="9">
        <v>32</v>
      </c>
      <c r="O261" s="9">
        <v>11</v>
      </c>
      <c r="P261" s="9">
        <v>1</v>
      </c>
    </row>
    <row r="262" spans="1:16">
      <c r="A262" s="11">
        <v>10015.049999999999</v>
      </c>
      <c r="B262" s="36" t="s">
        <v>78</v>
      </c>
      <c r="C262" s="36"/>
      <c r="D262" s="9">
        <v>200</v>
      </c>
      <c r="E262" s="10"/>
      <c r="F262" s="10"/>
      <c r="G262" s="9">
        <v>15</v>
      </c>
      <c r="H262" s="9">
        <v>61</v>
      </c>
      <c r="I262" s="10"/>
      <c r="J262" s="10"/>
      <c r="K262" s="9">
        <v>1</v>
      </c>
      <c r="L262" s="10"/>
      <c r="M262" s="9">
        <v>15</v>
      </c>
      <c r="N262" s="9">
        <v>8</v>
      </c>
      <c r="O262" s="9">
        <v>7</v>
      </c>
      <c r="P262" s="9">
        <v>1</v>
      </c>
    </row>
    <row r="263" spans="1:16">
      <c r="A263" s="29" t="s">
        <v>48</v>
      </c>
      <c r="B263" s="30"/>
      <c r="C263" s="31"/>
      <c r="D263" s="16">
        <f>SUM(D255:D262)</f>
        <v>830</v>
      </c>
      <c r="E263" s="9">
        <f t="shared" ref="E263:P263" si="32">SUM(E255:E262)</f>
        <v>28</v>
      </c>
      <c r="F263" s="9">
        <f t="shared" si="32"/>
        <v>34</v>
      </c>
      <c r="G263" s="9">
        <f t="shared" si="32"/>
        <v>111</v>
      </c>
      <c r="H263" s="9">
        <f t="shared" si="32"/>
        <v>854</v>
      </c>
      <c r="I263" s="10">
        <f t="shared" si="32"/>
        <v>0</v>
      </c>
      <c r="J263" s="9">
        <f t="shared" si="32"/>
        <v>34</v>
      </c>
      <c r="K263" s="9">
        <f t="shared" si="32"/>
        <v>63</v>
      </c>
      <c r="L263" s="10">
        <f t="shared" si="32"/>
        <v>0</v>
      </c>
      <c r="M263" s="9">
        <f t="shared" si="32"/>
        <v>130</v>
      </c>
      <c r="N263" s="9">
        <f t="shared" si="32"/>
        <v>325</v>
      </c>
      <c r="O263" s="9">
        <f t="shared" si="32"/>
        <v>114</v>
      </c>
      <c r="P263" s="9">
        <f t="shared" si="32"/>
        <v>6</v>
      </c>
    </row>
    <row r="264" spans="1:16">
      <c r="A264" s="29" t="s">
        <v>49</v>
      </c>
      <c r="B264" s="30"/>
      <c r="C264" s="31"/>
      <c r="D264" s="16">
        <f>D231+D240+D245+D253+D263</f>
        <v>3020</v>
      </c>
      <c r="E264" s="9">
        <f t="shared" ref="E264:P264" si="33">E231+E240+E245+E253+E263</f>
        <v>90</v>
      </c>
      <c r="F264" s="9">
        <f t="shared" si="33"/>
        <v>103</v>
      </c>
      <c r="G264" s="9">
        <f t="shared" si="33"/>
        <v>396</v>
      </c>
      <c r="H264" s="9">
        <f t="shared" si="33"/>
        <v>2841</v>
      </c>
      <c r="I264" s="10">
        <f t="shared" si="33"/>
        <v>0</v>
      </c>
      <c r="J264" s="9">
        <f t="shared" si="33"/>
        <v>92</v>
      </c>
      <c r="K264" s="9">
        <f t="shared" si="33"/>
        <v>225</v>
      </c>
      <c r="L264" s="10">
        <f t="shared" si="33"/>
        <v>0</v>
      </c>
      <c r="M264" s="9">
        <f t="shared" si="33"/>
        <v>627</v>
      </c>
      <c r="N264" s="9">
        <f t="shared" si="33"/>
        <v>1165</v>
      </c>
      <c r="O264" s="9">
        <f t="shared" si="33"/>
        <v>341</v>
      </c>
      <c r="P264" s="9">
        <f t="shared" si="33"/>
        <v>17</v>
      </c>
    </row>
    <row r="265" spans="1:16">
      <c r="A265" s="1" t="s">
        <v>0</v>
      </c>
      <c r="B265" s="2"/>
      <c r="C265" s="2"/>
      <c r="D265" s="2"/>
      <c r="E265" s="2"/>
      <c r="F265" s="2"/>
      <c r="G265" s="2"/>
      <c r="H265" s="2"/>
      <c r="I265" s="2"/>
      <c r="J265" s="2"/>
      <c r="K265" s="48" t="s">
        <v>130</v>
      </c>
      <c r="L265" s="48"/>
      <c r="M265" s="48"/>
      <c r="N265" s="48"/>
      <c r="O265" s="48"/>
      <c r="P265" s="48"/>
    </row>
    <row r="266" spans="1:16">
      <c r="A266" s="40" t="s">
        <v>95</v>
      </c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</row>
    <row r="267" spans="1:16">
      <c r="A267" s="4" t="s">
        <v>2</v>
      </c>
      <c r="B267" s="2"/>
      <c r="C267" s="2"/>
      <c r="D267" s="3"/>
      <c r="E267" s="5" t="s">
        <v>3</v>
      </c>
      <c r="F267" s="41" t="s">
        <v>51</v>
      </c>
      <c r="G267" s="42"/>
      <c r="H267" s="42"/>
      <c r="I267" s="2"/>
      <c r="J267" s="43" t="s">
        <v>5</v>
      </c>
      <c r="K267" s="43"/>
      <c r="L267" s="3" t="s">
        <v>6</v>
      </c>
      <c r="M267" s="2"/>
      <c r="N267" s="2"/>
      <c r="O267" s="2"/>
      <c r="P267" s="2"/>
    </row>
    <row r="268" spans="1:16">
      <c r="A268" s="2"/>
      <c r="B268" s="2"/>
      <c r="C268" s="2"/>
      <c r="D268" s="43" t="s">
        <v>7</v>
      </c>
      <c r="E268" s="43"/>
      <c r="F268" s="6">
        <v>2</v>
      </c>
      <c r="G268" s="2"/>
      <c r="H268" s="3"/>
      <c r="I268" s="3"/>
      <c r="J268" s="43" t="s">
        <v>8</v>
      </c>
      <c r="K268" s="43"/>
      <c r="L268" s="3"/>
      <c r="M268" s="3"/>
      <c r="N268" s="3"/>
      <c r="O268" s="3"/>
      <c r="P268" s="3"/>
    </row>
    <row r="269" spans="1:16">
      <c r="A269" s="44" t="s">
        <v>9</v>
      </c>
      <c r="B269" s="44" t="s">
        <v>10</v>
      </c>
      <c r="C269" s="44"/>
      <c r="D269" s="44" t="s">
        <v>11</v>
      </c>
      <c r="E269" s="38" t="s">
        <v>12</v>
      </c>
      <c r="F269" s="38"/>
      <c r="G269" s="38"/>
      <c r="H269" s="44" t="s">
        <v>13</v>
      </c>
      <c r="I269" s="38" t="s">
        <v>14</v>
      </c>
      <c r="J269" s="38"/>
      <c r="K269" s="38"/>
      <c r="L269" s="38"/>
      <c r="M269" s="38" t="s">
        <v>15</v>
      </c>
      <c r="N269" s="38"/>
      <c r="O269" s="38"/>
      <c r="P269" s="38"/>
    </row>
    <row r="270" spans="1:16">
      <c r="A270" s="45"/>
      <c r="B270" s="46"/>
      <c r="C270" s="47"/>
      <c r="D270" s="45"/>
      <c r="E270" s="7" t="s">
        <v>16</v>
      </c>
      <c r="F270" s="7" t="s">
        <v>17</v>
      </c>
      <c r="G270" s="7" t="s">
        <v>18</v>
      </c>
      <c r="H270" s="45"/>
      <c r="I270" s="7" t="s">
        <v>19</v>
      </c>
      <c r="J270" s="7" t="s">
        <v>20</v>
      </c>
      <c r="K270" s="7" t="s">
        <v>21</v>
      </c>
      <c r="L270" s="7" t="s">
        <v>22</v>
      </c>
      <c r="M270" s="7" t="s">
        <v>23</v>
      </c>
      <c r="N270" s="7" t="s">
        <v>24</v>
      </c>
      <c r="O270" s="7" t="s">
        <v>25</v>
      </c>
      <c r="P270" s="7" t="s">
        <v>26</v>
      </c>
    </row>
    <row r="271" spans="1:16">
      <c r="A271" s="8">
        <v>1</v>
      </c>
      <c r="B271" s="39">
        <v>2</v>
      </c>
      <c r="C271" s="39"/>
      <c r="D271" s="8">
        <v>3</v>
      </c>
      <c r="E271" s="8">
        <v>4</v>
      </c>
      <c r="F271" s="8">
        <v>5</v>
      </c>
      <c r="G271" s="8">
        <v>6</v>
      </c>
      <c r="H271" s="8">
        <v>7</v>
      </c>
      <c r="I271" s="8">
        <v>8</v>
      </c>
      <c r="J271" s="8">
        <v>9</v>
      </c>
      <c r="K271" s="8">
        <v>10</v>
      </c>
      <c r="L271" s="8">
        <v>11</v>
      </c>
      <c r="M271" s="8">
        <v>12</v>
      </c>
      <c r="N271" s="8">
        <v>13</v>
      </c>
      <c r="O271" s="8">
        <v>14</v>
      </c>
      <c r="P271" s="8">
        <v>15</v>
      </c>
    </row>
    <row r="272" spans="1:16">
      <c r="A272" s="37" t="s">
        <v>27</v>
      </c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</row>
    <row r="273" spans="1:16">
      <c r="A273" s="9">
        <v>84</v>
      </c>
      <c r="B273" s="36" t="s">
        <v>96</v>
      </c>
      <c r="C273" s="36"/>
      <c r="D273" s="10">
        <v>175</v>
      </c>
      <c r="E273" s="9">
        <v>9</v>
      </c>
      <c r="F273" s="9">
        <v>11</v>
      </c>
      <c r="G273" s="9">
        <v>18</v>
      </c>
      <c r="H273" s="9">
        <v>209</v>
      </c>
      <c r="I273" s="10"/>
      <c r="J273" s="9">
        <v>21</v>
      </c>
      <c r="K273" s="10"/>
      <c r="L273" s="10"/>
      <c r="M273" s="9">
        <v>31</v>
      </c>
      <c r="N273" s="9">
        <v>71</v>
      </c>
      <c r="O273" s="9">
        <v>37</v>
      </c>
      <c r="P273" s="9">
        <v>2</v>
      </c>
    </row>
    <row r="274" spans="1:16">
      <c r="A274" s="11">
        <v>13001.02</v>
      </c>
      <c r="B274" s="36" t="s">
        <v>30</v>
      </c>
      <c r="C274" s="36"/>
      <c r="D274" s="9">
        <v>30</v>
      </c>
      <c r="E274" s="9">
        <v>3</v>
      </c>
      <c r="F274" s="9">
        <v>1</v>
      </c>
      <c r="G274" s="9">
        <v>9</v>
      </c>
      <c r="H274" s="9">
        <v>50</v>
      </c>
      <c r="I274" s="10"/>
      <c r="J274" s="10"/>
      <c r="K274" s="10"/>
      <c r="L274" s="10"/>
      <c r="M274" s="10"/>
      <c r="N274" s="10"/>
      <c r="O274" s="10"/>
      <c r="P274" s="10"/>
    </row>
    <row r="275" spans="1:16">
      <c r="A275" s="11">
        <v>10015.030000000001</v>
      </c>
      <c r="B275" s="36" t="s">
        <v>38</v>
      </c>
      <c r="C275" s="36"/>
      <c r="D275" s="9">
        <v>200</v>
      </c>
      <c r="E275" s="10"/>
      <c r="F275" s="10"/>
      <c r="G275" s="9">
        <v>15</v>
      </c>
      <c r="H275" s="9">
        <v>63</v>
      </c>
      <c r="I275" s="10"/>
      <c r="J275" s="10"/>
      <c r="K275" s="9">
        <v>1</v>
      </c>
      <c r="L275" s="10"/>
      <c r="M275" s="9">
        <v>15</v>
      </c>
      <c r="N275" s="9">
        <v>8</v>
      </c>
      <c r="O275" s="9">
        <v>7</v>
      </c>
      <c r="P275" s="9">
        <v>1</v>
      </c>
    </row>
    <row r="276" spans="1:16">
      <c r="A276" s="29" t="s">
        <v>32</v>
      </c>
      <c r="B276" s="30"/>
      <c r="C276" s="31"/>
      <c r="D276" s="15">
        <f>SUM(D273:D275)</f>
        <v>405</v>
      </c>
      <c r="E276" s="9">
        <f t="shared" ref="E276:P276" si="34">SUM(E273:E275)</f>
        <v>12</v>
      </c>
      <c r="F276" s="9">
        <f t="shared" si="34"/>
        <v>12</v>
      </c>
      <c r="G276" s="9">
        <f t="shared" si="34"/>
        <v>42</v>
      </c>
      <c r="H276" s="9">
        <f t="shared" si="34"/>
        <v>322</v>
      </c>
      <c r="I276" s="10">
        <f t="shared" si="34"/>
        <v>0</v>
      </c>
      <c r="J276" s="9">
        <f t="shared" si="34"/>
        <v>21</v>
      </c>
      <c r="K276" s="9">
        <f t="shared" si="34"/>
        <v>1</v>
      </c>
      <c r="L276" s="10">
        <f t="shared" si="34"/>
        <v>0</v>
      </c>
      <c r="M276" s="9">
        <f t="shared" si="34"/>
        <v>46</v>
      </c>
      <c r="N276" s="9">
        <f t="shared" si="34"/>
        <v>79</v>
      </c>
      <c r="O276" s="9">
        <f t="shared" si="34"/>
        <v>44</v>
      </c>
      <c r="P276" s="9">
        <f t="shared" si="34"/>
        <v>3</v>
      </c>
    </row>
    <row r="277" spans="1:16">
      <c r="A277" s="37" t="s">
        <v>33</v>
      </c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</row>
    <row r="278" spans="1:16">
      <c r="A278" s="9">
        <v>57</v>
      </c>
      <c r="B278" s="36" t="s">
        <v>97</v>
      </c>
      <c r="C278" s="36"/>
      <c r="D278" s="9">
        <v>250</v>
      </c>
      <c r="E278" s="9">
        <v>6</v>
      </c>
      <c r="F278" s="9">
        <v>6</v>
      </c>
      <c r="G278" s="9">
        <v>19</v>
      </c>
      <c r="H278" s="9">
        <v>150</v>
      </c>
      <c r="I278" s="10"/>
      <c r="J278" s="9">
        <v>15</v>
      </c>
      <c r="K278" s="10"/>
      <c r="L278" s="10"/>
      <c r="M278" s="9">
        <v>52</v>
      </c>
      <c r="N278" s="9">
        <v>89</v>
      </c>
      <c r="O278" s="9">
        <v>39</v>
      </c>
      <c r="P278" s="9">
        <v>2</v>
      </c>
    </row>
    <row r="279" spans="1:16">
      <c r="A279" s="9">
        <v>75</v>
      </c>
      <c r="B279" s="36" t="s">
        <v>98</v>
      </c>
      <c r="C279" s="36"/>
      <c r="D279" s="9">
        <v>205</v>
      </c>
      <c r="E279" s="9">
        <v>13</v>
      </c>
      <c r="F279" s="9">
        <v>10</v>
      </c>
      <c r="G279" s="9">
        <v>48</v>
      </c>
      <c r="H279" s="9">
        <v>335</v>
      </c>
      <c r="I279" s="10"/>
      <c r="J279" s="9">
        <v>4</v>
      </c>
      <c r="K279" s="10"/>
      <c r="L279" s="10"/>
      <c r="M279" s="9">
        <v>25</v>
      </c>
      <c r="N279" s="9">
        <v>185</v>
      </c>
      <c r="O279" s="9">
        <v>49</v>
      </c>
      <c r="P279" s="9">
        <v>2</v>
      </c>
    </row>
    <row r="280" spans="1:16">
      <c r="A280" s="11">
        <v>13001.02</v>
      </c>
      <c r="B280" s="36" t="s">
        <v>30</v>
      </c>
      <c r="C280" s="36"/>
      <c r="D280" s="9">
        <v>30</v>
      </c>
      <c r="E280" s="9">
        <v>3</v>
      </c>
      <c r="F280" s="9">
        <v>1</v>
      </c>
      <c r="G280" s="9">
        <v>9</v>
      </c>
      <c r="H280" s="9">
        <v>50</v>
      </c>
      <c r="I280" s="10"/>
      <c r="J280" s="10"/>
      <c r="K280" s="10"/>
      <c r="L280" s="10"/>
      <c r="M280" s="10"/>
      <c r="N280" s="10"/>
      <c r="O280" s="10"/>
      <c r="P280" s="10"/>
    </row>
    <row r="281" spans="1:16">
      <c r="A281" s="11">
        <v>13003.03</v>
      </c>
      <c r="B281" s="36" t="s">
        <v>37</v>
      </c>
      <c r="C281" s="36"/>
      <c r="D281" s="9">
        <v>20</v>
      </c>
      <c r="E281" s="9">
        <v>1</v>
      </c>
      <c r="F281" s="10"/>
      <c r="G281" s="9">
        <v>9</v>
      </c>
      <c r="H281" s="9">
        <v>42</v>
      </c>
      <c r="I281" s="10"/>
      <c r="J281" s="10"/>
      <c r="K281" s="10"/>
      <c r="L281" s="10"/>
      <c r="M281" s="9">
        <v>5</v>
      </c>
      <c r="N281" s="10"/>
      <c r="O281" s="9">
        <v>7</v>
      </c>
      <c r="P281" s="10"/>
    </row>
    <row r="282" spans="1:16">
      <c r="A282" s="11">
        <v>10009.01</v>
      </c>
      <c r="B282" s="36" t="s">
        <v>99</v>
      </c>
      <c r="C282" s="36"/>
      <c r="D282" s="9">
        <v>200</v>
      </c>
      <c r="E282" s="10"/>
      <c r="F282" s="10"/>
      <c r="G282" s="9">
        <v>20</v>
      </c>
      <c r="H282" s="9">
        <v>82</v>
      </c>
      <c r="I282" s="10"/>
      <c r="J282" s="10"/>
      <c r="K282" s="10"/>
      <c r="L282" s="10"/>
      <c r="M282" s="9">
        <v>10</v>
      </c>
      <c r="N282" s="10"/>
      <c r="O282" s="9">
        <v>2</v>
      </c>
      <c r="P282" s="10"/>
    </row>
    <row r="283" spans="1:16">
      <c r="A283" s="29" t="s">
        <v>39</v>
      </c>
      <c r="B283" s="30"/>
      <c r="C283" s="31"/>
      <c r="D283" s="16">
        <f>SUM(D278:D282)</f>
        <v>705</v>
      </c>
      <c r="E283" s="9">
        <f t="shared" ref="E283:P283" si="35">SUM(E278:E282)</f>
        <v>23</v>
      </c>
      <c r="F283" s="9">
        <f t="shared" si="35"/>
        <v>17</v>
      </c>
      <c r="G283" s="9">
        <f t="shared" si="35"/>
        <v>105</v>
      </c>
      <c r="H283" s="9">
        <f t="shared" si="35"/>
        <v>659</v>
      </c>
      <c r="I283" s="10">
        <f t="shared" si="35"/>
        <v>0</v>
      </c>
      <c r="J283" s="9">
        <f t="shared" si="35"/>
        <v>19</v>
      </c>
      <c r="K283" s="10">
        <f t="shared" si="35"/>
        <v>0</v>
      </c>
      <c r="L283" s="10">
        <f t="shared" si="35"/>
        <v>0</v>
      </c>
      <c r="M283" s="9">
        <f t="shared" si="35"/>
        <v>92</v>
      </c>
      <c r="N283" s="9">
        <f t="shared" si="35"/>
        <v>274</v>
      </c>
      <c r="O283" s="9">
        <f t="shared" si="35"/>
        <v>97</v>
      </c>
      <c r="P283" s="9">
        <f t="shared" si="35"/>
        <v>4</v>
      </c>
    </row>
    <row r="284" spans="1:16">
      <c r="A284" s="37" t="s">
        <v>40</v>
      </c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</row>
    <row r="285" spans="1:16">
      <c r="A285" s="11">
        <v>2014.02</v>
      </c>
      <c r="B285" s="36" t="s">
        <v>100</v>
      </c>
      <c r="C285" s="36"/>
      <c r="D285" s="9">
        <v>250</v>
      </c>
      <c r="E285" s="9">
        <v>16</v>
      </c>
      <c r="F285" s="9">
        <v>9</v>
      </c>
      <c r="G285" s="9">
        <v>20</v>
      </c>
      <c r="H285" s="9">
        <v>226</v>
      </c>
      <c r="I285" s="10"/>
      <c r="J285" s="9">
        <v>16</v>
      </c>
      <c r="K285" s="10"/>
      <c r="L285" s="10"/>
      <c r="M285" s="9">
        <v>63</v>
      </c>
      <c r="N285" s="9">
        <v>193</v>
      </c>
      <c r="O285" s="9">
        <v>51</v>
      </c>
      <c r="P285" s="9">
        <v>4</v>
      </c>
    </row>
    <row r="286" spans="1:16">
      <c r="A286" s="11">
        <v>13001.02</v>
      </c>
      <c r="B286" s="36" t="s">
        <v>30</v>
      </c>
      <c r="C286" s="36"/>
      <c r="D286" s="9">
        <v>30</v>
      </c>
      <c r="E286" s="9">
        <v>3</v>
      </c>
      <c r="F286" s="9">
        <v>1</v>
      </c>
      <c r="G286" s="9">
        <v>9</v>
      </c>
      <c r="H286" s="9">
        <v>50</v>
      </c>
      <c r="I286" s="10"/>
      <c r="J286" s="10"/>
      <c r="K286" s="10"/>
      <c r="L286" s="10"/>
      <c r="M286" s="10"/>
      <c r="N286" s="10"/>
      <c r="O286" s="10"/>
      <c r="P286" s="10"/>
    </row>
    <row r="287" spans="1:16">
      <c r="A287" s="11">
        <v>10009.01</v>
      </c>
      <c r="B287" s="36" t="s">
        <v>99</v>
      </c>
      <c r="C287" s="36"/>
      <c r="D287" s="9">
        <v>200</v>
      </c>
      <c r="E287" s="10"/>
      <c r="F287" s="10"/>
      <c r="G287" s="9">
        <v>20</v>
      </c>
      <c r="H287" s="9">
        <v>82</v>
      </c>
      <c r="I287" s="10"/>
      <c r="J287" s="10"/>
      <c r="K287" s="10"/>
      <c r="L287" s="10"/>
      <c r="M287" s="9">
        <v>10</v>
      </c>
      <c r="N287" s="10"/>
      <c r="O287" s="9">
        <v>2</v>
      </c>
      <c r="P287" s="10"/>
    </row>
    <row r="288" spans="1:16">
      <c r="A288" s="29" t="s">
        <v>43</v>
      </c>
      <c r="B288" s="30"/>
      <c r="C288" s="31"/>
      <c r="D288" s="16">
        <f>SUM(D285:D287)</f>
        <v>480</v>
      </c>
      <c r="E288" s="9">
        <f t="shared" ref="E288:P288" si="36">SUM(E285:E287)</f>
        <v>19</v>
      </c>
      <c r="F288" s="9">
        <f t="shared" si="36"/>
        <v>10</v>
      </c>
      <c r="G288" s="9">
        <f t="shared" si="36"/>
        <v>49</v>
      </c>
      <c r="H288" s="9">
        <f t="shared" si="36"/>
        <v>358</v>
      </c>
      <c r="I288" s="10">
        <f t="shared" si="36"/>
        <v>0</v>
      </c>
      <c r="J288" s="9">
        <f t="shared" si="36"/>
        <v>16</v>
      </c>
      <c r="K288" s="10">
        <f t="shared" si="36"/>
        <v>0</v>
      </c>
      <c r="L288" s="10">
        <f t="shared" si="36"/>
        <v>0</v>
      </c>
      <c r="M288" s="9">
        <f t="shared" si="36"/>
        <v>73</v>
      </c>
      <c r="N288" s="9">
        <f t="shared" si="36"/>
        <v>193</v>
      </c>
      <c r="O288" s="9">
        <f t="shared" si="36"/>
        <v>53</v>
      </c>
      <c r="P288" s="9">
        <f t="shared" si="36"/>
        <v>4</v>
      </c>
    </row>
    <row r="289" spans="1:16">
      <c r="A289" s="37" t="s">
        <v>44</v>
      </c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</row>
    <row r="290" spans="1:16">
      <c r="A290" s="12">
        <v>37.020000000000003</v>
      </c>
      <c r="B290" s="36" t="s">
        <v>101</v>
      </c>
      <c r="C290" s="36"/>
      <c r="D290" s="9">
        <v>30</v>
      </c>
      <c r="E290" s="10"/>
      <c r="F290" s="9">
        <v>2</v>
      </c>
      <c r="G290" s="9">
        <v>3</v>
      </c>
      <c r="H290" s="9">
        <v>27</v>
      </c>
      <c r="I290" s="10"/>
      <c r="J290" s="9">
        <v>7</v>
      </c>
      <c r="K290" s="10"/>
      <c r="L290" s="10"/>
      <c r="M290" s="9">
        <v>8</v>
      </c>
      <c r="N290" s="9">
        <v>9</v>
      </c>
      <c r="O290" s="9">
        <v>5</v>
      </c>
      <c r="P290" s="10"/>
    </row>
    <row r="291" spans="1:16">
      <c r="A291" s="9">
        <v>75</v>
      </c>
      <c r="B291" s="36" t="s">
        <v>98</v>
      </c>
      <c r="C291" s="36"/>
      <c r="D291" s="9">
        <v>205</v>
      </c>
      <c r="E291" s="9">
        <v>13</v>
      </c>
      <c r="F291" s="9">
        <v>10</v>
      </c>
      <c r="G291" s="9">
        <v>48</v>
      </c>
      <c r="H291" s="9">
        <v>335</v>
      </c>
      <c r="I291" s="10"/>
      <c r="J291" s="9">
        <v>4</v>
      </c>
      <c r="K291" s="10"/>
      <c r="L291" s="10"/>
      <c r="M291" s="9">
        <v>25</v>
      </c>
      <c r="N291" s="9">
        <v>185</v>
      </c>
      <c r="O291" s="9">
        <v>49</v>
      </c>
      <c r="P291" s="9">
        <v>2</v>
      </c>
    </row>
    <row r="292" spans="1:16">
      <c r="A292" s="11">
        <v>13001.02</v>
      </c>
      <c r="B292" s="36" t="s">
        <v>30</v>
      </c>
      <c r="C292" s="36"/>
      <c r="D292" s="9">
        <v>30</v>
      </c>
      <c r="E292" s="9">
        <v>3</v>
      </c>
      <c r="F292" s="9">
        <v>1</v>
      </c>
      <c r="G292" s="9">
        <v>9</v>
      </c>
      <c r="H292" s="9">
        <v>50</v>
      </c>
      <c r="I292" s="10"/>
      <c r="J292" s="10"/>
      <c r="K292" s="10"/>
      <c r="L292" s="10"/>
      <c r="M292" s="10"/>
      <c r="N292" s="10"/>
      <c r="O292" s="10"/>
      <c r="P292" s="10"/>
    </row>
    <row r="293" spans="1:16">
      <c r="A293" s="11">
        <v>10009.01</v>
      </c>
      <c r="B293" s="36" t="s">
        <v>99</v>
      </c>
      <c r="C293" s="36"/>
      <c r="D293" s="9">
        <v>200</v>
      </c>
      <c r="E293" s="10"/>
      <c r="F293" s="10"/>
      <c r="G293" s="9">
        <v>20</v>
      </c>
      <c r="H293" s="9">
        <v>82</v>
      </c>
      <c r="I293" s="10"/>
      <c r="J293" s="10"/>
      <c r="K293" s="10"/>
      <c r="L293" s="10"/>
      <c r="M293" s="9">
        <v>10</v>
      </c>
      <c r="N293" s="10"/>
      <c r="O293" s="9">
        <v>2</v>
      </c>
      <c r="P293" s="10"/>
    </row>
    <row r="294" spans="1:16">
      <c r="A294" s="29" t="s">
        <v>46</v>
      </c>
      <c r="B294" s="30"/>
      <c r="C294" s="31"/>
      <c r="D294" s="16">
        <f>SUM(D290:D293)</f>
        <v>465</v>
      </c>
      <c r="E294" s="9">
        <f t="shared" ref="E294:P294" si="37">SUM(E290:E293)</f>
        <v>16</v>
      </c>
      <c r="F294" s="9">
        <f t="shared" si="37"/>
        <v>13</v>
      </c>
      <c r="G294" s="9">
        <f t="shared" si="37"/>
        <v>80</v>
      </c>
      <c r="H294" s="9">
        <f t="shared" si="37"/>
        <v>494</v>
      </c>
      <c r="I294" s="10">
        <f t="shared" si="37"/>
        <v>0</v>
      </c>
      <c r="J294" s="9">
        <f t="shared" si="37"/>
        <v>11</v>
      </c>
      <c r="K294" s="10">
        <f t="shared" si="37"/>
        <v>0</v>
      </c>
      <c r="L294" s="10">
        <f t="shared" si="37"/>
        <v>0</v>
      </c>
      <c r="M294" s="9">
        <f t="shared" si="37"/>
        <v>43</v>
      </c>
      <c r="N294" s="9">
        <f t="shared" si="37"/>
        <v>194</v>
      </c>
      <c r="O294" s="9">
        <f t="shared" si="37"/>
        <v>56</v>
      </c>
      <c r="P294" s="9">
        <f t="shared" si="37"/>
        <v>2</v>
      </c>
    </row>
    <row r="295" spans="1:16">
      <c r="A295" s="37" t="s">
        <v>47</v>
      </c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</row>
    <row r="296" spans="1:16">
      <c r="A296" s="12">
        <v>37.020000000000003</v>
      </c>
      <c r="B296" s="36" t="s">
        <v>101</v>
      </c>
      <c r="C296" s="36"/>
      <c r="D296" s="9">
        <v>30</v>
      </c>
      <c r="E296" s="10"/>
      <c r="F296" s="9">
        <v>2</v>
      </c>
      <c r="G296" s="9">
        <v>3</v>
      </c>
      <c r="H296" s="9">
        <v>27</v>
      </c>
      <c r="I296" s="10"/>
      <c r="J296" s="9">
        <v>7</v>
      </c>
      <c r="K296" s="10"/>
      <c r="L296" s="10"/>
      <c r="M296" s="9">
        <v>8</v>
      </c>
      <c r="N296" s="9">
        <v>9</v>
      </c>
      <c r="O296" s="9">
        <v>5</v>
      </c>
      <c r="P296" s="10"/>
    </row>
    <row r="297" spans="1:16">
      <c r="A297" s="11">
        <v>2014.02</v>
      </c>
      <c r="B297" s="36" t="s">
        <v>100</v>
      </c>
      <c r="C297" s="36"/>
      <c r="D297" s="9">
        <v>250</v>
      </c>
      <c r="E297" s="9">
        <v>16</v>
      </c>
      <c r="F297" s="9">
        <v>9</v>
      </c>
      <c r="G297" s="9">
        <v>20</v>
      </c>
      <c r="H297" s="9">
        <v>226</v>
      </c>
      <c r="I297" s="10"/>
      <c r="J297" s="9">
        <v>16</v>
      </c>
      <c r="K297" s="10"/>
      <c r="L297" s="10"/>
      <c r="M297" s="9">
        <v>63</v>
      </c>
      <c r="N297" s="9">
        <v>193</v>
      </c>
      <c r="O297" s="9">
        <v>51</v>
      </c>
      <c r="P297" s="9">
        <v>4</v>
      </c>
    </row>
    <row r="298" spans="1:16">
      <c r="A298" s="9">
        <v>75</v>
      </c>
      <c r="B298" s="36" t="s">
        <v>98</v>
      </c>
      <c r="C298" s="36"/>
      <c r="D298" s="9">
        <v>205</v>
      </c>
      <c r="E298" s="9">
        <v>13</v>
      </c>
      <c r="F298" s="9">
        <v>10</v>
      </c>
      <c r="G298" s="9">
        <v>48</v>
      </c>
      <c r="H298" s="9">
        <v>335</v>
      </c>
      <c r="I298" s="10"/>
      <c r="J298" s="9">
        <v>4</v>
      </c>
      <c r="K298" s="10"/>
      <c r="L298" s="10"/>
      <c r="M298" s="9">
        <v>25</v>
      </c>
      <c r="N298" s="9">
        <v>185</v>
      </c>
      <c r="O298" s="9">
        <v>49</v>
      </c>
      <c r="P298" s="9">
        <v>2</v>
      </c>
    </row>
    <row r="299" spans="1:16">
      <c r="A299" s="11">
        <v>13001.02</v>
      </c>
      <c r="B299" s="36" t="s">
        <v>30</v>
      </c>
      <c r="C299" s="36"/>
      <c r="D299" s="9">
        <v>30</v>
      </c>
      <c r="E299" s="9">
        <v>3</v>
      </c>
      <c r="F299" s="9">
        <v>1</v>
      </c>
      <c r="G299" s="9">
        <v>9</v>
      </c>
      <c r="H299" s="9">
        <v>50</v>
      </c>
      <c r="I299" s="10"/>
      <c r="J299" s="10"/>
      <c r="K299" s="10"/>
      <c r="L299" s="10"/>
      <c r="M299" s="10"/>
      <c r="N299" s="10"/>
      <c r="O299" s="10"/>
      <c r="P299" s="10"/>
    </row>
    <row r="300" spans="1:16">
      <c r="A300" s="11">
        <v>13003.02</v>
      </c>
      <c r="B300" s="36" t="s">
        <v>42</v>
      </c>
      <c r="C300" s="36"/>
      <c r="D300" s="9">
        <v>30</v>
      </c>
      <c r="E300" s="9">
        <v>2</v>
      </c>
      <c r="F300" s="10"/>
      <c r="G300" s="9">
        <v>13</v>
      </c>
      <c r="H300" s="9">
        <v>57</v>
      </c>
      <c r="I300" s="10"/>
      <c r="J300" s="10"/>
      <c r="K300" s="10"/>
      <c r="L300" s="10"/>
      <c r="M300" s="9">
        <v>8</v>
      </c>
      <c r="N300" s="9">
        <v>32</v>
      </c>
      <c r="O300" s="9">
        <v>11</v>
      </c>
      <c r="P300" s="9">
        <v>1</v>
      </c>
    </row>
    <row r="301" spans="1:16">
      <c r="A301" s="11">
        <v>10009.01</v>
      </c>
      <c r="B301" s="36" t="s">
        <v>99</v>
      </c>
      <c r="C301" s="36"/>
      <c r="D301" s="9">
        <v>200</v>
      </c>
      <c r="E301" s="10"/>
      <c r="F301" s="10"/>
      <c r="G301" s="9">
        <v>20</v>
      </c>
      <c r="H301" s="9">
        <v>82</v>
      </c>
      <c r="I301" s="10"/>
      <c r="J301" s="10"/>
      <c r="K301" s="10"/>
      <c r="L301" s="10"/>
      <c r="M301" s="9">
        <v>10</v>
      </c>
      <c r="N301" s="10"/>
      <c r="O301" s="9">
        <v>2</v>
      </c>
      <c r="P301" s="10"/>
    </row>
    <row r="302" spans="1:16">
      <c r="A302" s="29" t="s">
        <v>48</v>
      </c>
      <c r="B302" s="30"/>
      <c r="C302" s="31"/>
      <c r="D302" s="16">
        <f>SUM(D296:D301)</f>
        <v>745</v>
      </c>
      <c r="E302" s="9">
        <f t="shared" ref="E302:P302" si="38">SUM(E296:E301)</f>
        <v>34</v>
      </c>
      <c r="F302" s="9">
        <f t="shared" si="38"/>
        <v>22</v>
      </c>
      <c r="G302" s="9">
        <f t="shared" si="38"/>
        <v>113</v>
      </c>
      <c r="H302" s="9">
        <f t="shared" si="38"/>
        <v>777</v>
      </c>
      <c r="I302" s="10">
        <f t="shared" si="38"/>
        <v>0</v>
      </c>
      <c r="J302" s="9">
        <f t="shared" si="38"/>
        <v>27</v>
      </c>
      <c r="K302" s="10">
        <f t="shared" si="38"/>
        <v>0</v>
      </c>
      <c r="L302" s="10">
        <f t="shared" si="38"/>
        <v>0</v>
      </c>
      <c r="M302" s="9">
        <f t="shared" si="38"/>
        <v>114</v>
      </c>
      <c r="N302" s="9">
        <f t="shared" si="38"/>
        <v>419</v>
      </c>
      <c r="O302" s="9">
        <f t="shared" si="38"/>
        <v>118</v>
      </c>
      <c r="P302" s="9">
        <f t="shared" si="38"/>
        <v>7</v>
      </c>
    </row>
    <row r="303" spans="1:16">
      <c r="A303" s="29" t="s">
        <v>49</v>
      </c>
      <c r="B303" s="30"/>
      <c r="C303" s="31"/>
      <c r="D303" s="16">
        <f>D276+D283+D288+D294+D302</f>
        <v>2800</v>
      </c>
      <c r="E303" s="9">
        <f t="shared" ref="E303:P303" si="39">E276+E283+E288+E294+E302</f>
        <v>104</v>
      </c>
      <c r="F303" s="9">
        <f t="shared" si="39"/>
        <v>74</v>
      </c>
      <c r="G303" s="9">
        <f t="shared" si="39"/>
        <v>389</v>
      </c>
      <c r="H303" s="9">
        <f t="shared" si="39"/>
        <v>2610</v>
      </c>
      <c r="I303" s="10">
        <f t="shared" si="39"/>
        <v>0</v>
      </c>
      <c r="J303" s="9">
        <f t="shared" si="39"/>
        <v>94</v>
      </c>
      <c r="K303" s="9">
        <f t="shared" si="39"/>
        <v>1</v>
      </c>
      <c r="L303" s="10">
        <f t="shared" si="39"/>
        <v>0</v>
      </c>
      <c r="M303" s="9">
        <f t="shared" si="39"/>
        <v>368</v>
      </c>
      <c r="N303" s="9">
        <f t="shared" si="39"/>
        <v>1159</v>
      </c>
      <c r="O303" s="9">
        <f t="shared" si="39"/>
        <v>368</v>
      </c>
      <c r="P303" s="9">
        <f t="shared" si="39"/>
        <v>20</v>
      </c>
    </row>
    <row r="304" spans="1:16">
      <c r="A304" s="1" t="s">
        <v>0</v>
      </c>
      <c r="B304" s="2"/>
      <c r="C304" s="2"/>
      <c r="D304" s="2"/>
      <c r="E304" s="2"/>
      <c r="F304" s="2"/>
      <c r="G304" s="2"/>
      <c r="H304" s="2"/>
      <c r="I304" s="2"/>
      <c r="J304" s="2"/>
      <c r="K304" s="48" t="s">
        <v>130</v>
      </c>
      <c r="L304" s="48"/>
      <c r="M304" s="48"/>
      <c r="N304" s="48"/>
      <c r="O304" s="48"/>
      <c r="P304" s="48"/>
    </row>
    <row r="305" spans="1:16">
      <c r="A305" s="40" t="s">
        <v>102</v>
      </c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</row>
    <row r="306" spans="1:16">
      <c r="A306" s="4" t="s">
        <v>2</v>
      </c>
      <c r="B306" s="2"/>
      <c r="C306" s="2"/>
      <c r="D306" s="3"/>
      <c r="E306" s="5" t="s">
        <v>3</v>
      </c>
      <c r="F306" s="41" t="s">
        <v>63</v>
      </c>
      <c r="G306" s="42"/>
      <c r="H306" s="42"/>
      <c r="I306" s="2"/>
      <c r="J306" s="43" t="s">
        <v>5</v>
      </c>
      <c r="K306" s="43"/>
      <c r="L306" s="3" t="s">
        <v>6</v>
      </c>
      <c r="M306" s="2"/>
      <c r="N306" s="2"/>
      <c r="O306" s="2"/>
      <c r="P306" s="2"/>
    </row>
    <row r="307" spans="1:16">
      <c r="A307" s="2"/>
      <c r="B307" s="2"/>
      <c r="C307" s="2"/>
      <c r="D307" s="43" t="s">
        <v>7</v>
      </c>
      <c r="E307" s="43"/>
      <c r="F307" s="6">
        <v>2</v>
      </c>
      <c r="G307" s="2"/>
      <c r="H307" s="3"/>
      <c r="I307" s="3"/>
      <c r="J307" s="43" t="s">
        <v>8</v>
      </c>
      <c r="K307" s="43"/>
      <c r="L307" s="3"/>
      <c r="M307" s="3"/>
      <c r="N307" s="3"/>
      <c r="O307" s="3"/>
      <c r="P307" s="3"/>
    </row>
    <row r="308" spans="1:16">
      <c r="A308" s="44" t="s">
        <v>9</v>
      </c>
      <c r="B308" s="44" t="s">
        <v>10</v>
      </c>
      <c r="C308" s="44"/>
      <c r="D308" s="44" t="s">
        <v>11</v>
      </c>
      <c r="E308" s="38" t="s">
        <v>12</v>
      </c>
      <c r="F308" s="38"/>
      <c r="G308" s="38"/>
      <c r="H308" s="44" t="s">
        <v>13</v>
      </c>
      <c r="I308" s="38" t="s">
        <v>14</v>
      </c>
      <c r="J308" s="38"/>
      <c r="K308" s="38"/>
      <c r="L308" s="38"/>
      <c r="M308" s="38" t="s">
        <v>15</v>
      </c>
      <c r="N308" s="38"/>
      <c r="O308" s="38"/>
      <c r="P308" s="38"/>
    </row>
    <row r="309" spans="1:16">
      <c r="A309" s="45"/>
      <c r="B309" s="46"/>
      <c r="C309" s="47"/>
      <c r="D309" s="45"/>
      <c r="E309" s="7" t="s">
        <v>16</v>
      </c>
      <c r="F309" s="7" t="s">
        <v>17</v>
      </c>
      <c r="G309" s="7" t="s">
        <v>18</v>
      </c>
      <c r="H309" s="45"/>
      <c r="I309" s="7" t="s">
        <v>19</v>
      </c>
      <c r="J309" s="7" t="s">
        <v>20</v>
      </c>
      <c r="K309" s="7" t="s">
        <v>21</v>
      </c>
      <c r="L309" s="7" t="s">
        <v>22</v>
      </c>
      <c r="M309" s="7" t="s">
        <v>23</v>
      </c>
      <c r="N309" s="7" t="s">
        <v>24</v>
      </c>
      <c r="O309" s="7" t="s">
        <v>25</v>
      </c>
      <c r="P309" s="7" t="s">
        <v>26</v>
      </c>
    </row>
    <row r="310" spans="1:16">
      <c r="A310" s="8">
        <v>1</v>
      </c>
      <c r="B310" s="39">
        <v>2</v>
      </c>
      <c r="C310" s="39"/>
      <c r="D310" s="8">
        <v>3</v>
      </c>
      <c r="E310" s="8">
        <v>4</v>
      </c>
      <c r="F310" s="8">
        <v>5</v>
      </c>
      <c r="G310" s="8">
        <v>6</v>
      </c>
      <c r="H310" s="8">
        <v>7</v>
      </c>
      <c r="I310" s="8">
        <v>8</v>
      </c>
      <c r="J310" s="8">
        <v>9</v>
      </c>
      <c r="K310" s="8">
        <v>10</v>
      </c>
      <c r="L310" s="8">
        <v>11</v>
      </c>
      <c r="M310" s="8">
        <v>12</v>
      </c>
      <c r="N310" s="8">
        <v>13</v>
      </c>
      <c r="O310" s="8">
        <v>14</v>
      </c>
      <c r="P310" s="8">
        <v>15</v>
      </c>
    </row>
    <row r="311" spans="1:16">
      <c r="A311" s="37" t="s">
        <v>27</v>
      </c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</row>
    <row r="312" spans="1:16">
      <c r="A312" s="12">
        <v>12.01</v>
      </c>
      <c r="B312" s="36" t="s">
        <v>103</v>
      </c>
      <c r="C312" s="36"/>
      <c r="D312" s="9">
        <v>50</v>
      </c>
      <c r="E312" s="9">
        <v>6</v>
      </c>
      <c r="F312" s="9">
        <v>15</v>
      </c>
      <c r="G312" s="10"/>
      <c r="H312" s="9">
        <v>162</v>
      </c>
      <c r="I312" s="10"/>
      <c r="J312" s="10"/>
      <c r="K312" s="9">
        <v>30</v>
      </c>
      <c r="L312" s="10"/>
      <c r="M312" s="9">
        <v>14</v>
      </c>
      <c r="N312" s="9">
        <v>1</v>
      </c>
      <c r="O312" s="10"/>
      <c r="P312" s="9">
        <v>1</v>
      </c>
    </row>
    <row r="313" spans="1:16">
      <c r="A313" s="12">
        <v>8.01</v>
      </c>
      <c r="B313" s="36" t="s">
        <v>57</v>
      </c>
      <c r="C313" s="36"/>
      <c r="D313" s="9">
        <v>50</v>
      </c>
      <c r="E313" s="9">
        <v>1</v>
      </c>
      <c r="F313" s="9">
        <v>1</v>
      </c>
      <c r="G313" s="9">
        <v>4</v>
      </c>
      <c r="H313" s="9">
        <v>30</v>
      </c>
      <c r="I313" s="10"/>
      <c r="J313" s="9">
        <v>3</v>
      </c>
      <c r="K313" s="10"/>
      <c r="L313" s="10"/>
      <c r="M313" s="9">
        <v>9</v>
      </c>
      <c r="N313" s="9">
        <v>10</v>
      </c>
      <c r="O313" s="9">
        <v>6</v>
      </c>
      <c r="P313" s="10"/>
    </row>
    <row r="314" spans="1:16">
      <c r="A314" s="11">
        <v>8004.03</v>
      </c>
      <c r="B314" s="36" t="s">
        <v>53</v>
      </c>
      <c r="C314" s="36"/>
      <c r="D314" s="9">
        <v>180</v>
      </c>
      <c r="E314" s="9">
        <v>7</v>
      </c>
      <c r="F314" s="9">
        <v>5</v>
      </c>
      <c r="G314" s="9">
        <v>44</v>
      </c>
      <c r="H314" s="9">
        <v>250</v>
      </c>
      <c r="I314" s="10"/>
      <c r="J314" s="10"/>
      <c r="K314" s="9">
        <v>30</v>
      </c>
      <c r="L314" s="10"/>
      <c r="M314" s="9">
        <v>20</v>
      </c>
      <c r="N314" s="9">
        <v>57</v>
      </c>
      <c r="O314" s="9">
        <v>11</v>
      </c>
      <c r="P314" s="9">
        <v>1</v>
      </c>
    </row>
    <row r="315" spans="1:16">
      <c r="A315" s="11">
        <v>13001.02</v>
      </c>
      <c r="B315" s="36" t="s">
        <v>30</v>
      </c>
      <c r="C315" s="36"/>
      <c r="D315" s="9">
        <v>30</v>
      </c>
      <c r="E315" s="9">
        <v>3</v>
      </c>
      <c r="F315" s="9">
        <v>1</v>
      </c>
      <c r="G315" s="9">
        <v>9</v>
      </c>
      <c r="H315" s="9">
        <v>50</v>
      </c>
      <c r="I315" s="10"/>
      <c r="J315" s="10"/>
      <c r="K315" s="10"/>
      <c r="L315" s="10"/>
      <c r="M315" s="10"/>
      <c r="N315" s="10"/>
      <c r="O315" s="10"/>
      <c r="P315" s="10"/>
    </row>
    <row r="316" spans="1:16">
      <c r="A316" s="11">
        <v>10009.02</v>
      </c>
      <c r="B316" s="36" t="s">
        <v>104</v>
      </c>
      <c r="C316" s="36"/>
      <c r="D316" s="9">
        <v>200</v>
      </c>
      <c r="E316" s="9">
        <v>1</v>
      </c>
      <c r="F316" s="10"/>
      <c r="G316" s="9">
        <v>19</v>
      </c>
      <c r="H316" s="9">
        <v>84</v>
      </c>
      <c r="I316" s="10"/>
      <c r="J316" s="9">
        <v>1</v>
      </c>
      <c r="K316" s="10"/>
      <c r="L316" s="10"/>
      <c r="M316" s="9">
        <v>48</v>
      </c>
      <c r="N316" s="9">
        <v>35</v>
      </c>
      <c r="O316" s="9">
        <v>27</v>
      </c>
      <c r="P316" s="9">
        <v>1</v>
      </c>
    </row>
    <row r="317" spans="1:16">
      <c r="A317" s="29" t="s">
        <v>32</v>
      </c>
      <c r="B317" s="30"/>
      <c r="C317" s="31"/>
      <c r="D317" s="16">
        <f>SUM(D312:D316)</f>
        <v>510</v>
      </c>
      <c r="E317" s="9">
        <f t="shared" ref="E317:P317" si="40">SUM(E312:E316)</f>
        <v>18</v>
      </c>
      <c r="F317" s="9">
        <f t="shared" si="40"/>
        <v>22</v>
      </c>
      <c r="G317" s="9">
        <f t="shared" si="40"/>
        <v>76</v>
      </c>
      <c r="H317" s="9">
        <f t="shared" si="40"/>
        <v>576</v>
      </c>
      <c r="I317" s="10">
        <f t="shared" si="40"/>
        <v>0</v>
      </c>
      <c r="J317" s="9">
        <f t="shared" si="40"/>
        <v>4</v>
      </c>
      <c r="K317" s="9">
        <f t="shared" si="40"/>
        <v>60</v>
      </c>
      <c r="L317" s="10">
        <f t="shared" si="40"/>
        <v>0</v>
      </c>
      <c r="M317" s="9">
        <f t="shared" si="40"/>
        <v>91</v>
      </c>
      <c r="N317" s="9">
        <f t="shared" si="40"/>
        <v>103</v>
      </c>
      <c r="O317" s="9">
        <f t="shared" si="40"/>
        <v>44</v>
      </c>
      <c r="P317" s="9">
        <f t="shared" si="40"/>
        <v>3</v>
      </c>
    </row>
    <row r="318" spans="1:16">
      <c r="A318" s="37" t="s">
        <v>33</v>
      </c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</row>
    <row r="319" spans="1:16">
      <c r="A319" s="11">
        <v>2014.13</v>
      </c>
      <c r="B319" s="36" t="s">
        <v>105</v>
      </c>
      <c r="C319" s="36"/>
      <c r="D319" s="9">
        <v>250</v>
      </c>
      <c r="E319" s="9">
        <v>3</v>
      </c>
      <c r="F319" s="9">
        <v>5</v>
      </c>
      <c r="G319" s="9">
        <v>21</v>
      </c>
      <c r="H319" s="9">
        <v>145</v>
      </c>
      <c r="I319" s="10"/>
      <c r="J319" s="9">
        <v>21</v>
      </c>
      <c r="K319" s="10"/>
      <c r="L319" s="10"/>
      <c r="M319" s="9">
        <v>37</v>
      </c>
      <c r="N319" s="9">
        <v>74</v>
      </c>
      <c r="O319" s="9">
        <v>32</v>
      </c>
      <c r="P319" s="9">
        <v>1</v>
      </c>
    </row>
    <row r="320" spans="1:16">
      <c r="A320" s="11">
        <v>7038.02</v>
      </c>
      <c r="B320" s="36" t="s">
        <v>106</v>
      </c>
      <c r="C320" s="36"/>
      <c r="D320" s="9">
        <v>150</v>
      </c>
      <c r="E320" s="9">
        <v>11</v>
      </c>
      <c r="F320" s="9">
        <v>14</v>
      </c>
      <c r="G320" s="9">
        <v>12</v>
      </c>
      <c r="H320" s="9">
        <v>217</v>
      </c>
      <c r="I320" s="10"/>
      <c r="J320" s="9">
        <v>56</v>
      </c>
      <c r="K320" s="10"/>
      <c r="L320" s="10"/>
      <c r="M320" s="9">
        <v>72</v>
      </c>
      <c r="N320" s="9">
        <v>49</v>
      </c>
      <c r="O320" s="9">
        <v>33</v>
      </c>
      <c r="P320" s="9">
        <v>2</v>
      </c>
    </row>
    <row r="321" spans="1:16">
      <c r="A321" s="11">
        <v>13001.02</v>
      </c>
      <c r="B321" s="36" t="s">
        <v>30</v>
      </c>
      <c r="C321" s="36"/>
      <c r="D321" s="9">
        <v>30</v>
      </c>
      <c r="E321" s="9">
        <v>3</v>
      </c>
      <c r="F321" s="9">
        <v>1</v>
      </c>
      <c r="G321" s="9">
        <v>9</v>
      </c>
      <c r="H321" s="9">
        <v>50</v>
      </c>
      <c r="I321" s="10"/>
      <c r="J321" s="10"/>
      <c r="K321" s="10"/>
      <c r="L321" s="10"/>
      <c r="M321" s="10"/>
      <c r="N321" s="10"/>
      <c r="O321" s="10"/>
      <c r="P321" s="10"/>
    </row>
    <row r="322" spans="1:16">
      <c r="A322" s="11">
        <v>13003.03</v>
      </c>
      <c r="B322" s="36" t="s">
        <v>37</v>
      </c>
      <c r="C322" s="36"/>
      <c r="D322" s="9">
        <v>20</v>
      </c>
      <c r="E322" s="9">
        <v>1</v>
      </c>
      <c r="F322" s="10"/>
      <c r="G322" s="9">
        <v>9</v>
      </c>
      <c r="H322" s="9">
        <v>42</v>
      </c>
      <c r="I322" s="10"/>
      <c r="J322" s="10"/>
      <c r="K322" s="10"/>
      <c r="L322" s="10"/>
      <c r="M322" s="9">
        <v>5</v>
      </c>
      <c r="N322" s="10"/>
      <c r="O322" s="9">
        <v>7</v>
      </c>
      <c r="P322" s="10"/>
    </row>
    <row r="323" spans="1:16">
      <c r="A323" s="11">
        <v>10015.030000000001</v>
      </c>
      <c r="B323" s="36" t="s">
        <v>38</v>
      </c>
      <c r="C323" s="36"/>
      <c r="D323" s="9">
        <v>200</v>
      </c>
      <c r="E323" s="10"/>
      <c r="F323" s="10"/>
      <c r="G323" s="9">
        <v>15</v>
      </c>
      <c r="H323" s="9">
        <v>63</v>
      </c>
      <c r="I323" s="10"/>
      <c r="J323" s="10"/>
      <c r="K323" s="9">
        <v>1</v>
      </c>
      <c r="L323" s="10"/>
      <c r="M323" s="9">
        <v>15</v>
      </c>
      <c r="N323" s="9">
        <v>8</v>
      </c>
      <c r="O323" s="9">
        <v>7</v>
      </c>
      <c r="P323" s="9">
        <v>1</v>
      </c>
    </row>
    <row r="324" spans="1:16">
      <c r="A324" s="29" t="s">
        <v>39</v>
      </c>
      <c r="B324" s="30"/>
      <c r="C324" s="31"/>
      <c r="D324" s="16">
        <f>SUM(D319:D323)</f>
        <v>650</v>
      </c>
      <c r="E324" s="9">
        <f t="shared" ref="E324:P324" si="41">SUM(E319:E323)</f>
        <v>18</v>
      </c>
      <c r="F324" s="9">
        <f t="shared" si="41"/>
        <v>20</v>
      </c>
      <c r="G324" s="9">
        <f t="shared" si="41"/>
        <v>66</v>
      </c>
      <c r="H324" s="9">
        <f t="shared" si="41"/>
        <v>517</v>
      </c>
      <c r="I324" s="10">
        <f t="shared" si="41"/>
        <v>0</v>
      </c>
      <c r="J324" s="9">
        <f t="shared" si="41"/>
        <v>77</v>
      </c>
      <c r="K324" s="9">
        <f t="shared" si="41"/>
        <v>1</v>
      </c>
      <c r="L324" s="10">
        <f t="shared" si="41"/>
        <v>0</v>
      </c>
      <c r="M324" s="9">
        <f t="shared" si="41"/>
        <v>129</v>
      </c>
      <c r="N324" s="9">
        <f t="shared" si="41"/>
        <v>131</v>
      </c>
      <c r="O324" s="9">
        <f t="shared" si="41"/>
        <v>79</v>
      </c>
      <c r="P324" s="9">
        <f t="shared" si="41"/>
        <v>4</v>
      </c>
    </row>
    <row r="325" spans="1:16">
      <c r="A325" s="37" t="s">
        <v>40</v>
      </c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</row>
    <row r="326" spans="1:16">
      <c r="A326" s="11">
        <v>2014.06</v>
      </c>
      <c r="B326" s="36" t="s">
        <v>60</v>
      </c>
      <c r="C326" s="36"/>
      <c r="D326" s="9">
        <v>250</v>
      </c>
      <c r="E326" s="9">
        <v>13</v>
      </c>
      <c r="F326" s="9">
        <v>9</v>
      </c>
      <c r="G326" s="9">
        <v>21</v>
      </c>
      <c r="H326" s="9">
        <v>219</v>
      </c>
      <c r="I326" s="10"/>
      <c r="J326" s="9">
        <v>21</v>
      </c>
      <c r="K326" s="10"/>
      <c r="L326" s="10"/>
      <c r="M326" s="9">
        <v>42</v>
      </c>
      <c r="N326" s="9">
        <v>176</v>
      </c>
      <c r="O326" s="9">
        <v>44</v>
      </c>
      <c r="P326" s="9">
        <v>3</v>
      </c>
    </row>
    <row r="327" spans="1:16">
      <c r="A327" s="11">
        <v>13003.02</v>
      </c>
      <c r="B327" s="36" t="s">
        <v>42</v>
      </c>
      <c r="C327" s="36"/>
      <c r="D327" s="9">
        <v>30</v>
      </c>
      <c r="E327" s="9">
        <v>2</v>
      </c>
      <c r="F327" s="10"/>
      <c r="G327" s="9">
        <v>13</v>
      </c>
      <c r="H327" s="9">
        <v>57</v>
      </c>
      <c r="I327" s="10"/>
      <c r="J327" s="10"/>
      <c r="K327" s="10"/>
      <c r="L327" s="10"/>
      <c r="M327" s="9">
        <v>8</v>
      </c>
      <c r="N327" s="9">
        <v>32</v>
      </c>
      <c r="O327" s="9">
        <v>11</v>
      </c>
      <c r="P327" s="9">
        <v>1</v>
      </c>
    </row>
    <row r="328" spans="1:16">
      <c r="A328" s="9">
        <v>48</v>
      </c>
      <c r="B328" s="36" t="s">
        <v>107</v>
      </c>
      <c r="C328" s="36"/>
      <c r="D328" s="9">
        <v>200</v>
      </c>
      <c r="E328" s="9">
        <v>3</v>
      </c>
      <c r="F328" s="10"/>
      <c r="G328" s="9">
        <v>21</v>
      </c>
      <c r="H328" s="9">
        <v>88</v>
      </c>
      <c r="I328" s="10"/>
      <c r="J328" s="9">
        <v>100</v>
      </c>
      <c r="K328" s="10"/>
      <c r="L328" s="10"/>
      <c r="M328" s="9">
        <v>21</v>
      </c>
      <c r="N328" s="9">
        <v>3</v>
      </c>
      <c r="O328" s="9">
        <v>3</v>
      </c>
      <c r="P328" s="9">
        <v>1</v>
      </c>
    </row>
    <row r="329" spans="1:16">
      <c r="A329" s="29" t="s">
        <v>43</v>
      </c>
      <c r="B329" s="30"/>
      <c r="C329" s="31"/>
      <c r="D329" s="16">
        <f>SUM(D326:D328)</f>
        <v>480</v>
      </c>
      <c r="E329" s="9">
        <f t="shared" ref="E329:P329" si="42">SUM(E326:E328)</f>
        <v>18</v>
      </c>
      <c r="F329" s="9">
        <f t="shared" si="42"/>
        <v>9</v>
      </c>
      <c r="G329" s="9">
        <f t="shared" si="42"/>
        <v>55</v>
      </c>
      <c r="H329" s="9">
        <f t="shared" si="42"/>
        <v>364</v>
      </c>
      <c r="I329" s="10">
        <f t="shared" si="42"/>
        <v>0</v>
      </c>
      <c r="J329" s="9">
        <f t="shared" si="42"/>
        <v>121</v>
      </c>
      <c r="K329" s="10">
        <f t="shared" si="42"/>
        <v>0</v>
      </c>
      <c r="L329" s="10">
        <f t="shared" si="42"/>
        <v>0</v>
      </c>
      <c r="M329" s="9">
        <f t="shared" si="42"/>
        <v>71</v>
      </c>
      <c r="N329" s="9">
        <f t="shared" si="42"/>
        <v>211</v>
      </c>
      <c r="O329" s="9">
        <f t="shared" si="42"/>
        <v>58</v>
      </c>
      <c r="P329" s="9">
        <f t="shared" si="42"/>
        <v>5</v>
      </c>
    </row>
    <row r="330" spans="1:16">
      <c r="A330" s="37" t="s">
        <v>44</v>
      </c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</row>
    <row r="331" spans="1:16">
      <c r="A331" s="11">
        <v>1039.02</v>
      </c>
      <c r="B331" s="36" t="s">
        <v>108</v>
      </c>
      <c r="C331" s="36"/>
      <c r="D331" s="9">
        <v>60</v>
      </c>
      <c r="E331" s="9">
        <v>1</v>
      </c>
      <c r="F331" s="9">
        <v>6</v>
      </c>
      <c r="G331" s="9">
        <v>4</v>
      </c>
      <c r="H331" s="9">
        <v>77</v>
      </c>
      <c r="I331" s="10"/>
      <c r="J331" s="9">
        <v>6</v>
      </c>
      <c r="K331" s="10"/>
      <c r="L331" s="10"/>
      <c r="M331" s="9">
        <v>13</v>
      </c>
      <c r="N331" s="9">
        <v>27</v>
      </c>
      <c r="O331" s="9">
        <v>11</v>
      </c>
      <c r="P331" s="10"/>
    </row>
    <row r="332" spans="1:16">
      <c r="A332" s="11">
        <v>7038.02</v>
      </c>
      <c r="B332" s="36" t="s">
        <v>106</v>
      </c>
      <c r="C332" s="36"/>
      <c r="D332" s="9">
        <v>150</v>
      </c>
      <c r="E332" s="9">
        <v>11</v>
      </c>
      <c r="F332" s="9">
        <v>14</v>
      </c>
      <c r="G332" s="9">
        <v>12</v>
      </c>
      <c r="H332" s="9">
        <v>217</v>
      </c>
      <c r="I332" s="10"/>
      <c r="J332" s="9">
        <v>56</v>
      </c>
      <c r="K332" s="10"/>
      <c r="L332" s="10"/>
      <c r="M332" s="9">
        <v>72</v>
      </c>
      <c r="N332" s="9">
        <v>49</v>
      </c>
      <c r="O332" s="9">
        <v>33</v>
      </c>
      <c r="P332" s="9">
        <v>2</v>
      </c>
    </row>
    <row r="333" spans="1:16">
      <c r="A333" s="11">
        <v>13001.02</v>
      </c>
      <c r="B333" s="36" t="s">
        <v>30</v>
      </c>
      <c r="C333" s="36"/>
      <c r="D333" s="9">
        <v>30</v>
      </c>
      <c r="E333" s="9">
        <v>3</v>
      </c>
      <c r="F333" s="9">
        <v>1</v>
      </c>
      <c r="G333" s="9">
        <v>9</v>
      </c>
      <c r="H333" s="9">
        <v>50</v>
      </c>
      <c r="I333" s="10"/>
      <c r="J333" s="10"/>
      <c r="K333" s="10"/>
      <c r="L333" s="10"/>
      <c r="M333" s="10"/>
      <c r="N333" s="10"/>
      <c r="O333" s="10"/>
      <c r="P333" s="10"/>
    </row>
    <row r="334" spans="1:16">
      <c r="A334" s="9">
        <v>48</v>
      </c>
      <c r="B334" s="36" t="s">
        <v>107</v>
      </c>
      <c r="C334" s="36"/>
      <c r="D334" s="9">
        <v>200</v>
      </c>
      <c r="E334" s="9">
        <v>3</v>
      </c>
      <c r="F334" s="10"/>
      <c r="G334" s="9">
        <v>21</v>
      </c>
      <c r="H334" s="9">
        <v>88</v>
      </c>
      <c r="I334" s="10"/>
      <c r="J334" s="9">
        <v>100</v>
      </c>
      <c r="K334" s="10"/>
      <c r="L334" s="10"/>
      <c r="M334" s="9">
        <v>21</v>
      </c>
      <c r="N334" s="9">
        <v>3</v>
      </c>
      <c r="O334" s="9">
        <v>3</v>
      </c>
      <c r="P334" s="9">
        <v>1</v>
      </c>
    </row>
    <row r="335" spans="1:16">
      <c r="A335" s="29" t="s">
        <v>46</v>
      </c>
      <c r="B335" s="30"/>
      <c r="C335" s="31"/>
      <c r="D335" s="16">
        <f>SUM(D331:D334)</f>
        <v>440</v>
      </c>
      <c r="E335" s="9">
        <f t="shared" ref="E335:P335" si="43">SUM(E331:E334)</f>
        <v>18</v>
      </c>
      <c r="F335" s="9">
        <f t="shared" si="43"/>
        <v>21</v>
      </c>
      <c r="G335" s="9">
        <f t="shared" si="43"/>
        <v>46</v>
      </c>
      <c r="H335" s="9">
        <f t="shared" si="43"/>
        <v>432</v>
      </c>
      <c r="I335" s="10">
        <f t="shared" si="43"/>
        <v>0</v>
      </c>
      <c r="J335" s="9">
        <f t="shared" si="43"/>
        <v>162</v>
      </c>
      <c r="K335" s="10">
        <f t="shared" si="43"/>
        <v>0</v>
      </c>
      <c r="L335" s="10">
        <f t="shared" si="43"/>
        <v>0</v>
      </c>
      <c r="M335" s="9">
        <f t="shared" si="43"/>
        <v>106</v>
      </c>
      <c r="N335" s="9">
        <f t="shared" si="43"/>
        <v>79</v>
      </c>
      <c r="O335" s="9">
        <f t="shared" si="43"/>
        <v>47</v>
      </c>
      <c r="P335" s="9">
        <f t="shared" si="43"/>
        <v>3</v>
      </c>
    </row>
    <row r="336" spans="1:16">
      <c r="A336" s="37" t="s">
        <v>47</v>
      </c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</row>
    <row r="337" spans="1:16">
      <c r="A337" s="11">
        <v>1039.02</v>
      </c>
      <c r="B337" s="36" t="s">
        <v>108</v>
      </c>
      <c r="C337" s="36"/>
      <c r="D337" s="9">
        <v>60</v>
      </c>
      <c r="E337" s="9">
        <v>1</v>
      </c>
      <c r="F337" s="9">
        <v>6</v>
      </c>
      <c r="G337" s="9">
        <v>4</v>
      </c>
      <c r="H337" s="9">
        <v>77</v>
      </c>
      <c r="I337" s="10"/>
      <c r="J337" s="9">
        <v>6</v>
      </c>
      <c r="K337" s="10"/>
      <c r="L337" s="10"/>
      <c r="M337" s="9">
        <v>13</v>
      </c>
      <c r="N337" s="9">
        <v>27</v>
      </c>
      <c r="O337" s="9">
        <v>11</v>
      </c>
      <c r="P337" s="10"/>
    </row>
    <row r="338" spans="1:16">
      <c r="A338" s="11">
        <v>2014.06</v>
      </c>
      <c r="B338" s="36" t="s">
        <v>60</v>
      </c>
      <c r="C338" s="36"/>
      <c r="D338" s="9">
        <v>250</v>
      </c>
      <c r="E338" s="9">
        <v>13</v>
      </c>
      <c r="F338" s="9">
        <v>9</v>
      </c>
      <c r="G338" s="9">
        <v>21</v>
      </c>
      <c r="H338" s="9">
        <v>219</v>
      </c>
      <c r="I338" s="10"/>
      <c r="J338" s="9">
        <v>21</v>
      </c>
      <c r="K338" s="10"/>
      <c r="L338" s="10"/>
      <c r="M338" s="9">
        <v>42</v>
      </c>
      <c r="N338" s="9">
        <v>176</v>
      </c>
      <c r="O338" s="9">
        <v>44</v>
      </c>
      <c r="P338" s="9">
        <v>3</v>
      </c>
    </row>
    <row r="339" spans="1:16">
      <c r="A339" s="11">
        <v>7038.02</v>
      </c>
      <c r="B339" s="36" t="s">
        <v>106</v>
      </c>
      <c r="C339" s="36"/>
      <c r="D339" s="9">
        <v>150</v>
      </c>
      <c r="E339" s="9">
        <v>11</v>
      </c>
      <c r="F339" s="9">
        <v>14</v>
      </c>
      <c r="G339" s="9">
        <v>12</v>
      </c>
      <c r="H339" s="9">
        <v>217</v>
      </c>
      <c r="I339" s="10"/>
      <c r="J339" s="9">
        <v>56</v>
      </c>
      <c r="K339" s="10"/>
      <c r="L339" s="10"/>
      <c r="M339" s="9">
        <v>72</v>
      </c>
      <c r="N339" s="9">
        <v>49</v>
      </c>
      <c r="O339" s="9">
        <v>33</v>
      </c>
      <c r="P339" s="9">
        <v>2</v>
      </c>
    </row>
    <row r="340" spans="1:16">
      <c r="A340" s="11">
        <v>13001.02</v>
      </c>
      <c r="B340" s="36" t="s">
        <v>30</v>
      </c>
      <c r="C340" s="36"/>
      <c r="D340" s="9">
        <v>30</v>
      </c>
      <c r="E340" s="9">
        <v>3</v>
      </c>
      <c r="F340" s="9">
        <v>1</v>
      </c>
      <c r="G340" s="9">
        <v>9</v>
      </c>
      <c r="H340" s="9">
        <v>50</v>
      </c>
      <c r="I340" s="10"/>
      <c r="J340" s="10"/>
      <c r="K340" s="10"/>
      <c r="L340" s="10"/>
      <c r="M340" s="10"/>
      <c r="N340" s="10"/>
      <c r="O340" s="10"/>
      <c r="P340" s="10"/>
    </row>
    <row r="341" spans="1:16">
      <c r="A341" s="11">
        <v>13003.02</v>
      </c>
      <c r="B341" s="36" t="s">
        <v>42</v>
      </c>
      <c r="C341" s="36"/>
      <c r="D341" s="9">
        <v>30</v>
      </c>
      <c r="E341" s="9">
        <v>2</v>
      </c>
      <c r="F341" s="10"/>
      <c r="G341" s="9">
        <v>13</v>
      </c>
      <c r="H341" s="9">
        <v>57</v>
      </c>
      <c r="I341" s="10"/>
      <c r="J341" s="10"/>
      <c r="K341" s="10"/>
      <c r="L341" s="10"/>
      <c r="M341" s="9">
        <v>8</v>
      </c>
      <c r="N341" s="9">
        <v>32</v>
      </c>
      <c r="O341" s="9">
        <v>11</v>
      </c>
      <c r="P341" s="9">
        <v>1</v>
      </c>
    </row>
    <row r="342" spans="1:16">
      <c r="A342" s="9">
        <v>48</v>
      </c>
      <c r="B342" s="36" t="s">
        <v>107</v>
      </c>
      <c r="C342" s="36"/>
      <c r="D342" s="9">
        <v>200</v>
      </c>
      <c r="E342" s="9">
        <v>3</v>
      </c>
      <c r="F342" s="10"/>
      <c r="G342" s="9">
        <v>21</v>
      </c>
      <c r="H342" s="9">
        <v>88</v>
      </c>
      <c r="I342" s="10"/>
      <c r="J342" s="9">
        <v>100</v>
      </c>
      <c r="K342" s="10"/>
      <c r="L342" s="10"/>
      <c r="M342" s="9">
        <v>21</v>
      </c>
      <c r="N342" s="9">
        <v>3</v>
      </c>
      <c r="O342" s="9">
        <v>3</v>
      </c>
      <c r="P342" s="9">
        <v>1</v>
      </c>
    </row>
    <row r="343" spans="1:16">
      <c r="A343" s="29" t="s">
        <v>48</v>
      </c>
      <c r="B343" s="30"/>
      <c r="C343" s="31"/>
      <c r="D343" s="16">
        <f>SUM(D337:D342)</f>
        <v>720</v>
      </c>
      <c r="E343" s="9">
        <f t="shared" ref="E343:P343" si="44">SUM(E337:E342)</f>
        <v>33</v>
      </c>
      <c r="F343" s="9">
        <f t="shared" si="44"/>
        <v>30</v>
      </c>
      <c r="G343" s="9">
        <f t="shared" si="44"/>
        <v>80</v>
      </c>
      <c r="H343" s="9">
        <f t="shared" si="44"/>
        <v>708</v>
      </c>
      <c r="I343" s="10">
        <f t="shared" si="44"/>
        <v>0</v>
      </c>
      <c r="J343" s="9">
        <f t="shared" si="44"/>
        <v>183</v>
      </c>
      <c r="K343" s="10">
        <f t="shared" si="44"/>
        <v>0</v>
      </c>
      <c r="L343" s="10">
        <f t="shared" si="44"/>
        <v>0</v>
      </c>
      <c r="M343" s="9">
        <f t="shared" si="44"/>
        <v>156</v>
      </c>
      <c r="N343" s="9">
        <f t="shared" si="44"/>
        <v>287</v>
      </c>
      <c r="O343" s="9">
        <f t="shared" si="44"/>
        <v>102</v>
      </c>
      <c r="P343" s="9">
        <f t="shared" si="44"/>
        <v>7</v>
      </c>
    </row>
    <row r="344" spans="1:16">
      <c r="A344" s="29" t="s">
        <v>49</v>
      </c>
      <c r="B344" s="30"/>
      <c r="C344" s="31"/>
      <c r="D344" s="16">
        <f>D317+D324+D329+D335+D343</f>
        <v>2800</v>
      </c>
      <c r="E344" s="9">
        <f t="shared" ref="E344:P344" si="45">E317+E324+E329+E335+E343</f>
        <v>105</v>
      </c>
      <c r="F344" s="9">
        <f t="shared" si="45"/>
        <v>102</v>
      </c>
      <c r="G344" s="9">
        <f t="shared" si="45"/>
        <v>323</v>
      </c>
      <c r="H344" s="9">
        <f t="shared" si="45"/>
        <v>2597</v>
      </c>
      <c r="I344" s="10">
        <f t="shared" si="45"/>
        <v>0</v>
      </c>
      <c r="J344" s="9">
        <f t="shared" si="45"/>
        <v>547</v>
      </c>
      <c r="K344" s="9">
        <f t="shared" si="45"/>
        <v>61</v>
      </c>
      <c r="L344" s="10">
        <f t="shared" si="45"/>
        <v>0</v>
      </c>
      <c r="M344" s="9">
        <f t="shared" si="45"/>
        <v>553</v>
      </c>
      <c r="N344" s="9">
        <f t="shared" si="45"/>
        <v>811</v>
      </c>
      <c r="O344" s="9">
        <f t="shared" si="45"/>
        <v>330</v>
      </c>
      <c r="P344" s="9">
        <f t="shared" si="45"/>
        <v>22</v>
      </c>
    </row>
    <row r="345" spans="1:16">
      <c r="A345" s="1" t="s">
        <v>0</v>
      </c>
      <c r="B345" s="2"/>
      <c r="C345" s="2"/>
      <c r="D345" s="2"/>
      <c r="E345" s="2"/>
      <c r="F345" s="2"/>
      <c r="G345" s="2"/>
      <c r="H345" s="2"/>
      <c r="I345" s="2"/>
      <c r="J345" s="2"/>
      <c r="K345" s="48" t="s">
        <v>130</v>
      </c>
      <c r="L345" s="48"/>
      <c r="M345" s="48"/>
      <c r="N345" s="48"/>
      <c r="O345" s="48"/>
      <c r="P345" s="48"/>
    </row>
    <row r="346" spans="1:16">
      <c r="A346" s="40" t="s">
        <v>109</v>
      </c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</row>
    <row r="347" spans="1:16">
      <c r="A347" s="4" t="s">
        <v>2</v>
      </c>
      <c r="B347" s="2"/>
      <c r="C347" s="2"/>
      <c r="D347" s="3"/>
      <c r="E347" s="5" t="s">
        <v>3</v>
      </c>
      <c r="F347" s="41" t="s">
        <v>72</v>
      </c>
      <c r="G347" s="42"/>
      <c r="H347" s="42"/>
      <c r="I347" s="2"/>
      <c r="J347" s="43" t="s">
        <v>5</v>
      </c>
      <c r="K347" s="43"/>
      <c r="L347" s="3" t="s">
        <v>6</v>
      </c>
      <c r="M347" s="2"/>
      <c r="N347" s="2"/>
      <c r="O347" s="2"/>
      <c r="P347" s="2"/>
    </row>
    <row r="348" spans="1:16">
      <c r="A348" s="2"/>
      <c r="B348" s="2"/>
      <c r="C348" s="2"/>
      <c r="D348" s="43" t="s">
        <v>7</v>
      </c>
      <c r="E348" s="43"/>
      <c r="F348" s="6">
        <v>2</v>
      </c>
      <c r="G348" s="2"/>
      <c r="H348" s="3"/>
      <c r="I348" s="3"/>
      <c r="J348" s="43" t="s">
        <v>8</v>
      </c>
      <c r="K348" s="43"/>
      <c r="L348" s="3"/>
      <c r="M348" s="3"/>
      <c r="N348" s="3"/>
      <c r="O348" s="3"/>
      <c r="P348" s="3"/>
    </row>
    <row r="349" spans="1:16">
      <c r="A349" s="44" t="s">
        <v>9</v>
      </c>
      <c r="B349" s="44" t="s">
        <v>10</v>
      </c>
      <c r="C349" s="44"/>
      <c r="D349" s="44" t="s">
        <v>11</v>
      </c>
      <c r="E349" s="38" t="s">
        <v>12</v>
      </c>
      <c r="F349" s="38"/>
      <c r="G349" s="38"/>
      <c r="H349" s="44" t="s">
        <v>13</v>
      </c>
      <c r="I349" s="38" t="s">
        <v>14</v>
      </c>
      <c r="J349" s="38"/>
      <c r="K349" s="38"/>
      <c r="L349" s="38"/>
      <c r="M349" s="38" t="s">
        <v>15</v>
      </c>
      <c r="N349" s="38"/>
      <c r="O349" s="38"/>
      <c r="P349" s="38"/>
    </row>
    <row r="350" spans="1:16">
      <c r="A350" s="45"/>
      <c r="B350" s="46"/>
      <c r="C350" s="47"/>
      <c r="D350" s="45"/>
      <c r="E350" s="7" t="s">
        <v>16</v>
      </c>
      <c r="F350" s="7" t="s">
        <v>17</v>
      </c>
      <c r="G350" s="7" t="s">
        <v>18</v>
      </c>
      <c r="H350" s="45"/>
      <c r="I350" s="7" t="s">
        <v>19</v>
      </c>
      <c r="J350" s="7" t="s">
        <v>20</v>
      </c>
      <c r="K350" s="7" t="s">
        <v>21</v>
      </c>
      <c r="L350" s="7" t="s">
        <v>22</v>
      </c>
      <c r="M350" s="7" t="s">
        <v>23</v>
      </c>
      <c r="N350" s="7" t="s">
        <v>24</v>
      </c>
      <c r="O350" s="7" t="s">
        <v>25</v>
      </c>
      <c r="P350" s="7" t="s">
        <v>26</v>
      </c>
    </row>
    <row r="351" spans="1:16">
      <c r="A351" s="8">
        <v>1</v>
      </c>
      <c r="B351" s="39">
        <v>2</v>
      </c>
      <c r="C351" s="39"/>
      <c r="D351" s="8">
        <v>3</v>
      </c>
      <c r="E351" s="8">
        <v>4</v>
      </c>
      <c r="F351" s="8">
        <v>5</v>
      </c>
      <c r="G351" s="8">
        <v>6</v>
      </c>
      <c r="H351" s="8">
        <v>7</v>
      </c>
      <c r="I351" s="8">
        <v>8</v>
      </c>
      <c r="J351" s="8">
        <v>9</v>
      </c>
      <c r="K351" s="8">
        <v>10</v>
      </c>
      <c r="L351" s="8">
        <v>11</v>
      </c>
      <c r="M351" s="8">
        <v>12</v>
      </c>
      <c r="N351" s="8">
        <v>13</v>
      </c>
      <c r="O351" s="8">
        <v>14</v>
      </c>
      <c r="P351" s="8">
        <v>15</v>
      </c>
    </row>
    <row r="352" spans="1:16">
      <c r="A352" s="37" t="s">
        <v>27</v>
      </c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</row>
    <row r="353" spans="1:16">
      <c r="A353" s="13">
        <v>6002</v>
      </c>
      <c r="B353" s="36" t="s">
        <v>110</v>
      </c>
      <c r="C353" s="36"/>
      <c r="D353" s="10">
        <v>120</v>
      </c>
      <c r="E353" s="9">
        <v>18</v>
      </c>
      <c r="F353" s="9">
        <v>6</v>
      </c>
      <c r="G353" s="9">
        <v>24</v>
      </c>
      <c r="H353" s="9">
        <v>221</v>
      </c>
      <c r="I353" s="10"/>
      <c r="J353" s="10"/>
      <c r="K353" s="9">
        <v>27</v>
      </c>
      <c r="L353" s="10"/>
      <c r="M353" s="9">
        <v>140</v>
      </c>
      <c r="N353" s="9">
        <v>31</v>
      </c>
      <c r="O353" s="9">
        <v>25</v>
      </c>
      <c r="P353" s="9">
        <v>1</v>
      </c>
    </row>
    <row r="354" spans="1:16">
      <c r="A354" s="9">
        <v>36</v>
      </c>
      <c r="B354" s="36" t="s">
        <v>111</v>
      </c>
      <c r="C354" s="36"/>
      <c r="D354" s="9">
        <v>150</v>
      </c>
      <c r="E354" s="9">
        <v>4</v>
      </c>
      <c r="F354" s="9">
        <v>7</v>
      </c>
      <c r="G354" s="9">
        <v>30</v>
      </c>
      <c r="H354" s="9">
        <v>200</v>
      </c>
      <c r="I354" s="10"/>
      <c r="J354" s="9">
        <v>1</v>
      </c>
      <c r="K354" s="9">
        <v>44</v>
      </c>
      <c r="L354" s="10"/>
      <c r="M354" s="9">
        <v>98</v>
      </c>
      <c r="N354" s="9">
        <v>118</v>
      </c>
      <c r="O354" s="9">
        <v>28</v>
      </c>
      <c r="P354" s="10"/>
    </row>
    <row r="355" spans="1:16">
      <c r="A355" s="11">
        <v>13001.02</v>
      </c>
      <c r="B355" s="36" t="s">
        <v>30</v>
      </c>
      <c r="C355" s="36"/>
      <c r="D355" s="9">
        <v>30</v>
      </c>
      <c r="E355" s="9">
        <v>3</v>
      </c>
      <c r="F355" s="9">
        <v>1</v>
      </c>
      <c r="G355" s="9">
        <v>9</v>
      </c>
      <c r="H355" s="9">
        <v>50</v>
      </c>
      <c r="I355" s="10"/>
      <c r="J355" s="10"/>
      <c r="K355" s="10"/>
      <c r="L355" s="10"/>
      <c r="M355" s="10"/>
      <c r="N355" s="10"/>
      <c r="O355" s="10"/>
      <c r="P355" s="10"/>
    </row>
    <row r="356" spans="1:16">
      <c r="A356" s="9">
        <v>55</v>
      </c>
      <c r="B356" s="36" t="s">
        <v>112</v>
      </c>
      <c r="C356" s="36"/>
      <c r="D356" s="9">
        <v>200</v>
      </c>
      <c r="E356" s="10"/>
      <c r="F356" s="10"/>
      <c r="G356" s="9">
        <v>27</v>
      </c>
      <c r="H356" s="9">
        <v>109</v>
      </c>
      <c r="I356" s="10"/>
      <c r="J356" s="9">
        <v>24</v>
      </c>
      <c r="K356" s="10"/>
      <c r="L356" s="10"/>
      <c r="M356" s="9">
        <v>69</v>
      </c>
      <c r="N356" s="10"/>
      <c r="O356" s="9">
        <v>2</v>
      </c>
      <c r="P356" s="10"/>
    </row>
    <row r="357" spans="1:16">
      <c r="A357" s="29" t="s">
        <v>32</v>
      </c>
      <c r="B357" s="30"/>
      <c r="C357" s="31"/>
      <c r="D357" s="15">
        <f>SUM(D353:D356)</f>
        <v>500</v>
      </c>
      <c r="E357" s="9">
        <f t="shared" ref="E357:P357" si="46">SUM(E353:E356)</f>
        <v>25</v>
      </c>
      <c r="F357" s="9">
        <f t="shared" si="46"/>
        <v>14</v>
      </c>
      <c r="G357" s="9">
        <f t="shared" si="46"/>
        <v>90</v>
      </c>
      <c r="H357" s="9">
        <f t="shared" si="46"/>
        <v>580</v>
      </c>
      <c r="I357" s="10">
        <f t="shared" si="46"/>
        <v>0</v>
      </c>
      <c r="J357" s="9">
        <f t="shared" si="46"/>
        <v>25</v>
      </c>
      <c r="K357" s="9">
        <f t="shared" si="46"/>
        <v>71</v>
      </c>
      <c r="L357" s="10">
        <f t="shared" si="46"/>
        <v>0</v>
      </c>
      <c r="M357" s="9">
        <f t="shared" si="46"/>
        <v>307</v>
      </c>
      <c r="N357" s="9">
        <f t="shared" si="46"/>
        <v>149</v>
      </c>
      <c r="O357" s="9">
        <f t="shared" si="46"/>
        <v>55</v>
      </c>
      <c r="P357" s="9">
        <f t="shared" si="46"/>
        <v>1</v>
      </c>
    </row>
    <row r="358" spans="1:16">
      <c r="A358" s="37" t="s">
        <v>33</v>
      </c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</row>
    <row r="359" spans="1:16">
      <c r="A359" s="12">
        <v>10.06</v>
      </c>
      <c r="B359" s="36" t="s">
        <v>113</v>
      </c>
      <c r="C359" s="36"/>
      <c r="D359" s="10">
        <v>255</v>
      </c>
      <c r="E359" s="9">
        <v>2</v>
      </c>
      <c r="F359" s="9">
        <v>6</v>
      </c>
      <c r="G359" s="9">
        <v>11</v>
      </c>
      <c r="H359" s="9">
        <v>108</v>
      </c>
      <c r="I359" s="10"/>
      <c r="J359" s="9">
        <v>35</v>
      </c>
      <c r="K359" s="9">
        <v>5</v>
      </c>
      <c r="L359" s="10"/>
      <c r="M359" s="9">
        <v>56</v>
      </c>
      <c r="N359" s="9">
        <v>53</v>
      </c>
      <c r="O359" s="9">
        <v>27</v>
      </c>
      <c r="P359" s="9">
        <v>1</v>
      </c>
    </row>
    <row r="360" spans="1:16">
      <c r="A360" s="9">
        <v>22</v>
      </c>
      <c r="B360" s="36" t="s">
        <v>114</v>
      </c>
      <c r="C360" s="36"/>
      <c r="D360" s="9">
        <v>50</v>
      </c>
      <c r="E360" s="9">
        <v>8</v>
      </c>
      <c r="F360" s="9">
        <v>11</v>
      </c>
      <c r="G360" s="9">
        <v>7</v>
      </c>
      <c r="H360" s="9">
        <v>160</v>
      </c>
      <c r="I360" s="10"/>
      <c r="J360" s="9">
        <v>1</v>
      </c>
      <c r="K360" s="10"/>
      <c r="L360" s="10"/>
      <c r="M360" s="9">
        <v>17</v>
      </c>
      <c r="N360" s="9">
        <v>20</v>
      </c>
      <c r="O360" s="9">
        <v>15</v>
      </c>
      <c r="P360" s="9">
        <v>1</v>
      </c>
    </row>
    <row r="361" spans="1:16">
      <c r="A361" s="12">
        <v>8.01</v>
      </c>
      <c r="B361" s="36" t="s">
        <v>57</v>
      </c>
      <c r="C361" s="36"/>
      <c r="D361" s="9">
        <v>50</v>
      </c>
      <c r="E361" s="9">
        <v>1</v>
      </c>
      <c r="F361" s="9">
        <v>1</v>
      </c>
      <c r="G361" s="9">
        <v>4</v>
      </c>
      <c r="H361" s="9">
        <v>30</v>
      </c>
      <c r="I361" s="10"/>
      <c r="J361" s="9">
        <v>3</v>
      </c>
      <c r="K361" s="10"/>
      <c r="L361" s="10"/>
      <c r="M361" s="9">
        <v>9</v>
      </c>
      <c r="N361" s="9">
        <v>10</v>
      </c>
      <c r="O361" s="9">
        <v>6</v>
      </c>
      <c r="P361" s="10"/>
    </row>
    <row r="362" spans="1:16">
      <c r="A362" s="12">
        <v>80.02</v>
      </c>
      <c r="B362" s="36" t="s">
        <v>115</v>
      </c>
      <c r="C362" s="36"/>
      <c r="D362" s="9">
        <v>150</v>
      </c>
      <c r="E362" s="9">
        <v>3</v>
      </c>
      <c r="F362" s="9">
        <v>4</v>
      </c>
      <c r="G362" s="9">
        <v>22</v>
      </c>
      <c r="H362" s="9">
        <v>140</v>
      </c>
      <c r="I362" s="10"/>
      <c r="J362" s="9">
        <v>26</v>
      </c>
      <c r="K362" s="9">
        <v>27</v>
      </c>
      <c r="L362" s="10"/>
      <c r="M362" s="9">
        <v>46</v>
      </c>
      <c r="N362" s="9">
        <v>96</v>
      </c>
      <c r="O362" s="9">
        <v>33</v>
      </c>
      <c r="P362" s="9">
        <v>1</v>
      </c>
    </row>
    <row r="363" spans="1:16">
      <c r="A363" s="11">
        <v>13001.02</v>
      </c>
      <c r="B363" s="36" t="s">
        <v>30</v>
      </c>
      <c r="C363" s="36"/>
      <c r="D363" s="9">
        <v>30</v>
      </c>
      <c r="E363" s="9">
        <v>3</v>
      </c>
      <c r="F363" s="9">
        <v>1</v>
      </c>
      <c r="G363" s="9">
        <v>9</v>
      </c>
      <c r="H363" s="9">
        <v>50</v>
      </c>
      <c r="I363" s="10"/>
      <c r="J363" s="10"/>
      <c r="K363" s="10"/>
      <c r="L363" s="10"/>
      <c r="M363" s="10"/>
      <c r="N363" s="10"/>
      <c r="O363" s="10"/>
      <c r="P363" s="10"/>
    </row>
    <row r="364" spans="1:16">
      <c r="A364" s="11">
        <v>13003.03</v>
      </c>
      <c r="B364" s="36" t="s">
        <v>37</v>
      </c>
      <c r="C364" s="36"/>
      <c r="D364" s="9">
        <v>20</v>
      </c>
      <c r="E364" s="9">
        <v>1</v>
      </c>
      <c r="F364" s="10"/>
      <c r="G364" s="9">
        <v>9</v>
      </c>
      <c r="H364" s="9">
        <v>42</v>
      </c>
      <c r="I364" s="10"/>
      <c r="J364" s="10"/>
      <c r="K364" s="10"/>
      <c r="L364" s="10"/>
      <c r="M364" s="9">
        <v>5</v>
      </c>
      <c r="N364" s="10"/>
      <c r="O364" s="9">
        <v>7</v>
      </c>
      <c r="P364" s="10"/>
    </row>
    <row r="365" spans="1:16">
      <c r="A365" s="11">
        <v>10015.030000000001</v>
      </c>
      <c r="B365" s="36" t="s">
        <v>38</v>
      </c>
      <c r="C365" s="36"/>
      <c r="D365" s="9">
        <v>200</v>
      </c>
      <c r="E365" s="10"/>
      <c r="F365" s="10"/>
      <c r="G365" s="9">
        <v>15</v>
      </c>
      <c r="H365" s="9">
        <v>63</v>
      </c>
      <c r="I365" s="10"/>
      <c r="J365" s="10"/>
      <c r="K365" s="9">
        <v>1</v>
      </c>
      <c r="L365" s="10"/>
      <c r="M365" s="9">
        <v>15</v>
      </c>
      <c r="N365" s="9">
        <v>8</v>
      </c>
      <c r="O365" s="9">
        <v>7</v>
      </c>
      <c r="P365" s="9">
        <v>1</v>
      </c>
    </row>
    <row r="366" spans="1:16">
      <c r="A366" s="29" t="s">
        <v>39</v>
      </c>
      <c r="B366" s="30"/>
      <c r="C366" s="31"/>
      <c r="D366" s="15">
        <f>SUM(D359:D365)</f>
        <v>755</v>
      </c>
      <c r="E366" s="9">
        <f t="shared" ref="E366:P366" si="47">SUM(E359:E365)</f>
        <v>18</v>
      </c>
      <c r="F366" s="9">
        <f t="shared" si="47"/>
        <v>23</v>
      </c>
      <c r="G366" s="9">
        <f t="shared" si="47"/>
        <v>77</v>
      </c>
      <c r="H366" s="9">
        <f t="shared" si="47"/>
        <v>593</v>
      </c>
      <c r="I366" s="10">
        <f t="shared" si="47"/>
        <v>0</v>
      </c>
      <c r="J366" s="9">
        <f t="shared" si="47"/>
        <v>65</v>
      </c>
      <c r="K366" s="9">
        <f t="shared" si="47"/>
        <v>33</v>
      </c>
      <c r="L366" s="10">
        <f t="shared" si="47"/>
        <v>0</v>
      </c>
      <c r="M366" s="9">
        <f t="shared" si="47"/>
        <v>148</v>
      </c>
      <c r="N366" s="9">
        <f t="shared" si="47"/>
        <v>187</v>
      </c>
      <c r="O366" s="9">
        <f t="shared" si="47"/>
        <v>95</v>
      </c>
      <c r="P366" s="9">
        <f t="shared" si="47"/>
        <v>4</v>
      </c>
    </row>
    <row r="367" spans="1:16">
      <c r="A367" s="37" t="s">
        <v>40</v>
      </c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</row>
    <row r="368" spans="1:16">
      <c r="A368" s="12">
        <v>10.01</v>
      </c>
      <c r="B368" s="36" t="s">
        <v>116</v>
      </c>
      <c r="C368" s="36"/>
      <c r="D368" s="9">
        <v>250</v>
      </c>
      <c r="E368" s="9">
        <v>7</v>
      </c>
      <c r="F368" s="9">
        <v>7</v>
      </c>
      <c r="G368" s="9">
        <v>10</v>
      </c>
      <c r="H368" s="9">
        <v>130</v>
      </c>
      <c r="I368" s="10"/>
      <c r="J368" s="9">
        <v>35</v>
      </c>
      <c r="K368" s="10"/>
      <c r="L368" s="10"/>
      <c r="M368" s="9">
        <v>61</v>
      </c>
      <c r="N368" s="9">
        <v>99</v>
      </c>
      <c r="O368" s="9">
        <v>32</v>
      </c>
      <c r="P368" s="9">
        <v>2</v>
      </c>
    </row>
    <row r="369" spans="1:16">
      <c r="A369" s="11">
        <v>13001.02</v>
      </c>
      <c r="B369" s="36" t="s">
        <v>30</v>
      </c>
      <c r="C369" s="36"/>
      <c r="D369" s="9">
        <v>30</v>
      </c>
      <c r="E369" s="9">
        <v>3</v>
      </c>
      <c r="F369" s="9">
        <v>1</v>
      </c>
      <c r="G369" s="9">
        <v>9</v>
      </c>
      <c r="H369" s="9">
        <v>50</v>
      </c>
      <c r="I369" s="10"/>
      <c r="J369" s="10"/>
      <c r="K369" s="10"/>
      <c r="L369" s="10"/>
      <c r="M369" s="10"/>
      <c r="N369" s="10"/>
      <c r="O369" s="10"/>
      <c r="P369" s="10"/>
    </row>
    <row r="370" spans="1:16">
      <c r="A370" s="11">
        <v>10015.030000000001</v>
      </c>
      <c r="B370" s="36" t="s">
        <v>38</v>
      </c>
      <c r="C370" s="36"/>
      <c r="D370" s="9">
        <v>200</v>
      </c>
      <c r="E370" s="10"/>
      <c r="F370" s="10"/>
      <c r="G370" s="9">
        <v>15</v>
      </c>
      <c r="H370" s="9">
        <v>63</v>
      </c>
      <c r="I370" s="10"/>
      <c r="J370" s="10"/>
      <c r="K370" s="9">
        <v>1</v>
      </c>
      <c r="L370" s="10"/>
      <c r="M370" s="9">
        <v>15</v>
      </c>
      <c r="N370" s="9">
        <v>8</v>
      </c>
      <c r="O370" s="9">
        <v>7</v>
      </c>
      <c r="P370" s="9">
        <v>1</v>
      </c>
    </row>
    <row r="371" spans="1:16">
      <c r="A371" s="29" t="s">
        <v>43</v>
      </c>
      <c r="B371" s="30"/>
      <c r="C371" s="31"/>
      <c r="D371" s="16">
        <f>SUM(D368:D370)</f>
        <v>480</v>
      </c>
      <c r="E371" s="9">
        <f t="shared" ref="E371:P371" si="48">SUM(E368:E370)</f>
        <v>10</v>
      </c>
      <c r="F371" s="9">
        <f t="shared" si="48"/>
        <v>8</v>
      </c>
      <c r="G371" s="9">
        <f t="shared" si="48"/>
        <v>34</v>
      </c>
      <c r="H371" s="9">
        <f t="shared" si="48"/>
        <v>243</v>
      </c>
      <c r="I371" s="10">
        <f t="shared" si="48"/>
        <v>0</v>
      </c>
      <c r="J371" s="9">
        <f t="shared" si="48"/>
        <v>35</v>
      </c>
      <c r="K371" s="9">
        <f t="shared" si="48"/>
        <v>1</v>
      </c>
      <c r="L371" s="10">
        <f t="shared" si="48"/>
        <v>0</v>
      </c>
      <c r="M371" s="9">
        <f t="shared" si="48"/>
        <v>76</v>
      </c>
      <c r="N371" s="9">
        <f t="shared" si="48"/>
        <v>107</v>
      </c>
      <c r="O371" s="9">
        <f t="shared" si="48"/>
        <v>39</v>
      </c>
      <c r="P371" s="9">
        <f t="shared" si="48"/>
        <v>3</v>
      </c>
    </row>
    <row r="372" spans="1:16">
      <c r="A372" s="37" t="s">
        <v>44</v>
      </c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</row>
    <row r="373" spans="1:16">
      <c r="A373" s="13">
        <v>1038</v>
      </c>
      <c r="B373" s="36" t="s">
        <v>117</v>
      </c>
      <c r="C373" s="36"/>
      <c r="D373" s="9">
        <v>20</v>
      </c>
      <c r="E373" s="10"/>
      <c r="F373" s="10"/>
      <c r="G373" s="9">
        <v>1</v>
      </c>
      <c r="H373" s="9">
        <v>5</v>
      </c>
      <c r="I373" s="10"/>
      <c r="J373" s="9">
        <v>5</v>
      </c>
      <c r="K373" s="10"/>
      <c r="L373" s="10"/>
      <c r="M373" s="9">
        <v>3</v>
      </c>
      <c r="N373" s="9">
        <v>5</v>
      </c>
      <c r="O373" s="9">
        <v>4</v>
      </c>
      <c r="P373" s="10"/>
    </row>
    <row r="374" spans="1:16">
      <c r="A374" s="9">
        <v>64</v>
      </c>
      <c r="B374" s="36" t="s">
        <v>56</v>
      </c>
      <c r="C374" s="36"/>
      <c r="D374" s="9">
        <v>50</v>
      </c>
      <c r="E374" s="9">
        <v>8</v>
      </c>
      <c r="F374" s="9">
        <v>9</v>
      </c>
      <c r="G374" s="9">
        <v>7</v>
      </c>
      <c r="H374" s="9">
        <v>145</v>
      </c>
      <c r="I374" s="10"/>
      <c r="J374" s="10"/>
      <c r="K374" s="10"/>
      <c r="L374" s="10"/>
      <c r="M374" s="9">
        <v>12</v>
      </c>
      <c r="N374" s="9">
        <v>88</v>
      </c>
      <c r="O374" s="9">
        <v>16</v>
      </c>
      <c r="P374" s="9">
        <v>1</v>
      </c>
    </row>
    <row r="375" spans="1:16">
      <c r="A375" s="12">
        <v>8.01</v>
      </c>
      <c r="B375" s="36" t="s">
        <v>57</v>
      </c>
      <c r="C375" s="36"/>
      <c r="D375" s="9">
        <v>50</v>
      </c>
      <c r="E375" s="9">
        <v>1</v>
      </c>
      <c r="F375" s="9">
        <v>1</v>
      </c>
      <c r="G375" s="9">
        <v>4</v>
      </c>
      <c r="H375" s="9">
        <v>30</v>
      </c>
      <c r="I375" s="10"/>
      <c r="J375" s="9">
        <v>3</v>
      </c>
      <c r="K375" s="10"/>
      <c r="L375" s="10"/>
      <c r="M375" s="9">
        <v>9</v>
      </c>
      <c r="N375" s="9">
        <v>10</v>
      </c>
      <c r="O375" s="9">
        <v>6</v>
      </c>
      <c r="P375" s="10"/>
    </row>
    <row r="376" spans="1:16">
      <c r="A376" s="12">
        <v>80.02</v>
      </c>
      <c r="B376" s="36" t="s">
        <v>115</v>
      </c>
      <c r="C376" s="36"/>
      <c r="D376" s="9">
        <v>150</v>
      </c>
      <c r="E376" s="9">
        <v>3</v>
      </c>
      <c r="F376" s="9">
        <v>4</v>
      </c>
      <c r="G376" s="9">
        <v>22</v>
      </c>
      <c r="H376" s="9">
        <v>140</v>
      </c>
      <c r="I376" s="10"/>
      <c r="J376" s="9">
        <v>26</v>
      </c>
      <c r="K376" s="9">
        <v>27</v>
      </c>
      <c r="L376" s="10"/>
      <c r="M376" s="9">
        <v>46</v>
      </c>
      <c r="N376" s="9">
        <v>96</v>
      </c>
      <c r="O376" s="9">
        <v>33</v>
      </c>
      <c r="P376" s="9">
        <v>1</v>
      </c>
    </row>
    <row r="377" spans="1:16">
      <c r="A377" s="11">
        <v>13001.02</v>
      </c>
      <c r="B377" s="36" t="s">
        <v>30</v>
      </c>
      <c r="C377" s="36"/>
      <c r="D377" s="9">
        <v>30</v>
      </c>
      <c r="E377" s="9">
        <v>3</v>
      </c>
      <c r="F377" s="9">
        <v>1</v>
      </c>
      <c r="G377" s="9">
        <v>9</v>
      </c>
      <c r="H377" s="9">
        <v>50</v>
      </c>
      <c r="I377" s="10"/>
      <c r="J377" s="10"/>
      <c r="K377" s="10"/>
      <c r="L377" s="10"/>
      <c r="M377" s="10"/>
      <c r="N377" s="10"/>
      <c r="O377" s="10"/>
      <c r="P377" s="10"/>
    </row>
    <row r="378" spans="1:16">
      <c r="A378" s="11">
        <v>10015.030000000001</v>
      </c>
      <c r="B378" s="36" t="s">
        <v>38</v>
      </c>
      <c r="C378" s="36"/>
      <c r="D378" s="9">
        <v>200</v>
      </c>
      <c r="E378" s="10"/>
      <c r="F378" s="10"/>
      <c r="G378" s="9">
        <v>15</v>
      </c>
      <c r="H378" s="9">
        <v>63</v>
      </c>
      <c r="I378" s="10"/>
      <c r="J378" s="10"/>
      <c r="K378" s="9">
        <v>1</v>
      </c>
      <c r="L378" s="10"/>
      <c r="M378" s="9">
        <v>15</v>
      </c>
      <c r="N378" s="9">
        <v>8</v>
      </c>
      <c r="O378" s="9">
        <v>7</v>
      </c>
      <c r="P378" s="9">
        <v>1</v>
      </c>
    </row>
    <row r="379" spans="1:16">
      <c r="A379" s="29" t="s">
        <v>46</v>
      </c>
      <c r="B379" s="30"/>
      <c r="C379" s="31"/>
      <c r="D379" s="16">
        <f>SUM(D373:D378)</f>
        <v>500</v>
      </c>
      <c r="E379" s="9">
        <f t="shared" ref="E379:P379" si="49">SUM(E373:E378)</f>
        <v>15</v>
      </c>
      <c r="F379" s="9">
        <f t="shared" si="49"/>
        <v>15</v>
      </c>
      <c r="G379" s="9">
        <f t="shared" si="49"/>
        <v>58</v>
      </c>
      <c r="H379" s="9">
        <f t="shared" si="49"/>
        <v>433</v>
      </c>
      <c r="I379" s="10">
        <f t="shared" si="49"/>
        <v>0</v>
      </c>
      <c r="J379" s="9">
        <f t="shared" si="49"/>
        <v>34</v>
      </c>
      <c r="K379" s="9">
        <f t="shared" si="49"/>
        <v>28</v>
      </c>
      <c r="L379" s="10">
        <f t="shared" si="49"/>
        <v>0</v>
      </c>
      <c r="M379" s="9">
        <f t="shared" si="49"/>
        <v>85</v>
      </c>
      <c r="N379" s="9">
        <f t="shared" si="49"/>
        <v>207</v>
      </c>
      <c r="O379" s="9">
        <f t="shared" si="49"/>
        <v>66</v>
      </c>
      <c r="P379" s="9">
        <f t="shared" si="49"/>
        <v>3</v>
      </c>
    </row>
    <row r="380" spans="1:16">
      <c r="A380" s="37" t="s">
        <v>47</v>
      </c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</row>
    <row r="381" spans="1:16">
      <c r="A381" s="13">
        <v>1038</v>
      </c>
      <c r="B381" s="36" t="s">
        <v>117</v>
      </c>
      <c r="C381" s="36"/>
      <c r="D381" s="9">
        <v>20</v>
      </c>
      <c r="E381" s="10"/>
      <c r="F381" s="10"/>
      <c r="G381" s="9">
        <v>1</v>
      </c>
      <c r="H381" s="9">
        <v>5</v>
      </c>
      <c r="I381" s="10"/>
      <c r="J381" s="9">
        <v>5</v>
      </c>
      <c r="K381" s="10"/>
      <c r="L381" s="10"/>
      <c r="M381" s="9">
        <v>3</v>
      </c>
      <c r="N381" s="9">
        <v>5</v>
      </c>
      <c r="O381" s="9">
        <v>4</v>
      </c>
      <c r="P381" s="10"/>
    </row>
    <row r="382" spans="1:16">
      <c r="A382" s="12">
        <v>10.01</v>
      </c>
      <c r="B382" s="36" t="s">
        <v>116</v>
      </c>
      <c r="C382" s="36"/>
      <c r="D382" s="9">
        <v>250</v>
      </c>
      <c r="E382" s="9">
        <v>7</v>
      </c>
      <c r="F382" s="9">
        <v>7</v>
      </c>
      <c r="G382" s="9">
        <v>10</v>
      </c>
      <c r="H382" s="9">
        <v>130</v>
      </c>
      <c r="I382" s="10"/>
      <c r="J382" s="9">
        <v>35</v>
      </c>
      <c r="K382" s="10"/>
      <c r="L382" s="10"/>
      <c r="M382" s="9">
        <v>61</v>
      </c>
      <c r="N382" s="9">
        <v>99</v>
      </c>
      <c r="O382" s="9">
        <v>32</v>
      </c>
      <c r="P382" s="9">
        <v>2</v>
      </c>
    </row>
    <row r="383" spans="1:16">
      <c r="A383" s="9">
        <v>64</v>
      </c>
      <c r="B383" s="36" t="s">
        <v>56</v>
      </c>
      <c r="C383" s="36"/>
      <c r="D383" s="9">
        <v>50</v>
      </c>
      <c r="E383" s="9">
        <v>8</v>
      </c>
      <c r="F383" s="9">
        <v>9</v>
      </c>
      <c r="G383" s="9">
        <v>7</v>
      </c>
      <c r="H383" s="9">
        <v>145</v>
      </c>
      <c r="I383" s="10"/>
      <c r="J383" s="10"/>
      <c r="K383" s="10"/>
      <c r="L383" s="10"/>
      <c r="M383" s="9">
        <v>12</v>
      </c>
      <c r="N383" s="9">
        <v>88</v>
      </c>
      <c r="O383" s="9">
        <v>16</v>
      </c>
      <c r="P383" s="9">
        <v>1</v>
      </c>
    </row>
    <row r="384" spans="1:16">
      <c r="A384" s="12">
        <v>8.01</v>
      </c>
      <c r="B384" s="36" t="s">
        <v>57</v>
      </c>
      <c r="C384" s="36"/>
      <c r="D384" s="9">
        <v>50</v>
      </c>
      <c r="E384" s="9">
        <v>1</v>
      </c>
      <c r="F384" s="9">
        <v>1</v>
      </c>
      <c r="G384" s="9">
        <v>4</v>
      </c>
      <c r="H384" s="9">
        <v>30</v>
      </c>
      <c r="I384" s="10"/>
      <c r="J384" s="9">
        <v>3</v>
      </c>
      <c r="K384" s="10"/>
      <c r="L384" s="10"/>
      <c r="M384" s="9">
        <v>9</v>
      </c>
      <c r="N384" s="9">
        <v>10</v>
      </c>
      <c r="O384" s="9">
        <v>6</v>
      </c>
      <c r="P384" s="10"/>
    </row>
    <row r="385" spans="1:16">
      <c r="A385" s="12">
        <v>80.02</v>
      </c>
      <c r="B385" s="36" t="s">
        <v>115</v>
      </c>
      <c r="C385" s="36"/>
      <c r="D385" s="9">
        <v>150</v>
      </c>
      <c r="E385" s="9">
        <v>3</v>
      </c>
      <c r="F385" s="9">
        <v>4</v>
      </c>
      <c r="G385" s="9">
        <v>22</v>
      </c>
      <c r="H385" s="9">
        <v>140</v>
      </c>
      <c r="I385" s="10"/>
      <c r="J385" s="9">
        <v>26</v>
      </c>
      <c r="K385" s="9">
        <v>27</v>
      </c>
      <c r="L385" s="10"/>
      <c r="M385" s="9">
        <v>46</v>
      </c>
      <c r="N385" s="9">
        <v>96</v>
      </c>
      <c r="O385" s="9">
        <v>33</v>
      </c>
      <c r="P385" s="9">
        <v>1</v>
      </c>
    </row>
    <row r="386" spans="1:16">
      <c r="A386" s="11">
        <v>13001.02</v>
      </c>
      <c r="B386" s="36" t="s">
        <v>30</v>
      </c>
      <c r="C386" s="36"/>
      <c r="D386" s="9">
        <v>30</v>
      </c>
      <c r="E386" s="9">
        <v>3</v>
      </c>
      <c r="F386" s="9">
        <v>1</v>
      </c>
      <c r="G386" s="9">
        <v>9</v>
      </c>
      <c r="H386" s="9">
        <v>50</v>
      </c>
      <c r="I386" s="10"/>
      <c r="J386" s="10"/>
      <c r="K386" s="10"/>
      <c r="L386" s="10"/>
      <c r="M386" s="10"/>
      <c r="N386" s="10"/>
      <c r="O386" s="10"/>
      <c r="P386" s="10"/>
    </row>
    <row r="387" spans="1:16">
      <c r="A387" s="11">
        <v>13003.02</v>
      </c>
      <c r="B387" s="36" t="s">
        <v>42</v>
      </c>
      <c r="C387" s="36"/>
      <c r="D387" s="9">
        <v>30</v>
      </c>
      <c r="E387" s="9">
        <v>2</v>
      </c>
      <c r="F387" s="10"/>
      <c r="G387" s="9">
        <v>13</v>
      </c>
      <c r="H387" s="9">
        <v>57</v>
      </c>
      <c r="I387" s="10"/>
      <c r="J387" s="10"/>
      <c r="K387" s="10"/>
      <c r="L387" s="10"/>
      <c r="M387" s="9">
        <v>8</v>
      </c>
      <c r="N387" s="9">
        <v>32</v>
      </c>
      <c r="O387" s="9">
        <v>11</v>
      </c>
      <c r="P387" s="9">
        <v>1</v>
      </c>
    </row>
    <row r="388" spans="1:16">
      <c r="A388" s="11">
        <v>10015.030000000001</v>
      </c>
      <c r="B388" s="36" t="s">
        <v>38</v>
      </c>
      <c r="C388" s="36"/>
      <c r="D388" s="9">
        <v>200</v>
      </c>
      <c r="E388" s="10"/>
      <c r="F388" s="10"/>
      <c r="G388" s="9">
        <v>15</v>
      </c>
      <c r="H388" s="9">
        <v>63</v>
      </c>
      <c r="I388" s="10"/>
      <c r="J388" s="10"/>
      <c r="K388" s="9">
        <v>1</v>
      </c>
      <c r="L388" s="10"/>
      <c r="M388" s="9">
        <v>15</v>
      </c>
      <c r="N388" s="9">
        <v>8</v>
      </c>
      <c r="O388" s="9">
        <v>7</v>
      </c>
      <c r="P388" s="9">
        <v>1</v>
      </c>
    </row>
    <row r="389" spans="1:16">
      <c r="A389" s="29" t="s">
        <v>48</v>
      </c>
      <c r="B389" s="30"/>
      <c r="C389" s="31"/>
      <c r="D389" s="16">
        <f>SUM(D381:D388)</f>
        <v>780</v>
      </c>
      <c r="E389" s="9">
        <f t="shared" ref="E389:P389" si="50">SUM(E381:E388)</f>
        <v>24</v>
      </c>
      <c r="F389" s="9">
        <f t="shared" si="50"/>
        <v>22</v>
      </c>
      <c r="G389" s="9">
        <f t="shared" si="50"/>
        <v>81</v>
      </c>
      <c r="H389" s="9">
        <f t="shared" si="50"/>
        <v>620</v>
      </c>
      <c r="I389" s="10">
        <f t="shared" si="50"/>
        <v>0</v>
      </c>
      <c r="J389" s="9">
        <f t="shared" si="50"/>
        <v>69</v>
      </c>
      <c r="K389" s="9">
        <f t="shared" si="50"/>
        <v>28</v>
      </c>
      <c r="L389" s="10">
        <f t="shared" si="50"/>
        <v>0</v>
      </c>
      <c r="M389" s="9">
        <f t="shared" si="50"/>
        <v>154</v>
      </c>
      <c r="N389" s="9">
        <f t="shared" si="50"/>
        <v>338</v>
      </c>
      <c r="O389" s="9">
        <f t="shared" si="50"/>
        <v>109</v>
      </c>
      <c r="P389" s="9">
        <f t="shared" si="50"/>
        <v>6</v>
      </c>
    </row>
    <row r="390" spans="1:16">
      <c r="A390" s="29" t="s">
        <v>49</v>
      </c>
      <c r="B390" s="30"/>
      <c r="C390" s="31"/>
      <c r="D390" s="16">
        <f>D357+D366+D371+D379+D389</f>
        <v>3015</v>
      </c>
      <c r="E390" s="9">
        <f t="shared" ref="E390:P390" si="51">E357+E366+E371+E379+E389</f>
        <v>92</v>
      </c>
      <c r="F390" s="9">
        <f t="shared" si="51"/>
        <v>82</v>
      </c>
      <c r="G390" s="9">
        <f t="shared" si="51"/>
        <v>340</v>
      </c>
      <c r="H390" s="9">
        <f t="shared" si="51"/>
        <v>2469</v>
      </c>
      <c r="I390" s="10">
        <f t="shared" si="51"/>
        <v>0</v>
      </c>
      <c r="J390" s="9">
        <f t="shared" si="51"/>
        <v>228</v>
      </c>
      <c r="K390" s="9">
        <f t="shared" si="51"/>
        <v>161</v>
      </c>
      <c r="L390" s="10">
        <f t="shared" si="51"/>
        <v>0</v>
      </c>
      <c r="M390" s="9">
        <f t="shared" si="51"/>
        <v>770</v>
      </c>
      <c r="N390" s="9">
        <f t="shared" si="51"/>
        <v>988</v>
      </c>
      <c r="O390" s="9">
        <f t="shared" si="51"/>
        <v>364</v>
      </c>
      <c r="P390" s="9">
        <f t="shared" si="51"/>
        <v>17</v>
      </c>
    </row>
    <row r="391" spans="1:16">
      <c r="A391" s="1" t="s">
        <v>0</v>
      </c>
      <c r="B391" s="2"/>
      <c r="C391" s="2"/>
      <c r="D391" s="2"/>
      <c r="E391" s="2"/>
      <c r="F391" s="2"/>
      <c r="G391" s="2"/>
      <c r="H391" s="2"/>
      <c r="I391" s="2"/>
      <c r="J391" s="2"/>
      <c r="K391" s="48" t="s">
        <v>130</v>
      </c>
      <c r="L391" s="48"/>
      <c r="M391" s="48"/>
      <c r="N391" s="48"/>
      <c r="O391" s="48"/>
      <c r="P391" s="48"/>
    </row>
    <row r="392" spans="1:16">
      <c r="A392" s="40" t="s">
        <v>118</v>
      </c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</row>
    <row r="393" spans="1:16">
      <c r="A393" s="4" t="s">
        <v>2</v>
      </c>
      <c r="B393" s="2"/>
      <c r="C393" s="2"/>
      <c r="D393" s="3"/>
      <c r="E393" s="5" t="s">
        <v>3</v>
      </c>
      <c r="F393" s="41" t="s">
        <v>82</v>
      </c>
      <c r="G393" s="42"/>
      <c r="H393" s="42"/>
      <c r="I393" s="2"/>
      <c r="J393" s="43" t="s">
        <v>5</v>
      </c>
      <c r="K393" s="43"/>
      <c r="L393" s="3" t="s">
        <v>6</v>
      </c>
      <c r="M393" s="2"/>
      <c r="N393" s="2"/>
      <c r="O393" s="2"/>
      <c r="P393" s="2"/>
    </row>
    <row r="394" spans="1:16">
      <c r="A394" s="2"/>
      <c r="B394" s="2"/>
      <c r="C394" s="2"/>
      <c r="D394" s="43" t="s">
        <v>7</v>
      </c>
      <c r="E394" s="43"/>
      <c r="F394" s="6">
        <v>2</v>
      </c>
      <c r="G394" s="2"/>
      <c r="H394" s="3"/>
      <c r="I394" s="3"/>
      <c r="J394" s="43" t="s">
        <v>8</v>
      </c>
      <c r="K394" s="43"/>
      <c r="L394" s="3"/>
      <c r="M394" s="3"/>
      <c r="N394" s="3"/>
      <c r="O394" s="3"/>
      <c r="P394" s="3"/>
    </row>
    <row r="395" spans="1:16">
      <c r="A395" s="44" t="s">
        <v>9</v>
      </c>
      <c r="B395" s="44" t="s">
        <v>10</v>
      </c>
      <c r="C395" s="44"/>
      <c r="D395" s="44" t="s">
        <v>11</v>
      </c>
      <c r="E395" s="38" t="s">
        <v>12</v>
      </c>
      <c r="F395" s="38"/>
      <c r="G395" s="38"/>
      <c r="H395" s="44" t="s">
        <v>13</v>
      </c>
      <c r="I395" s="38" t="s">
        <v>14</v>
      </c>
      <c r="J395" s="38"/>
      <c r="K395" s="38"/>
      <c r="L395" s="38"/>
      <c r="M395" s="38" t="s">
        <v>15</v>
      </c>
      <c r="N395" s="38"/>
      <c r="O395" s="38"/>
      <c r="P395" s="38"/>
    </row>
    <row r="396" spans="1:16">
      <c r="A396" s="45"/>
      <c r="B396" s="46"/>
      <c r="C396" s="47"/>
      <c r="D396" s="45"/>
      <c r="E396" s="7" t="s">
        <v>16</v>
      </c>
      <c r="F396" s="7" t="s">
        <v>17</v>
      </c>
      <c r="G396" s="7" t="s">
        <v>18</v>
      </c>
      <c r="H396" s="45"/>
      <c r="I396" s="7" t="s">
        <v>19</v>
      </c>
      <c r="J396" s="7" t="s">
        <v>20</v>
      </c>
      <c r="K396" s="7" t="s">
        <v>21</v>
      </c>
      <c r="L396" s="7" t="s">
        <v>22</v>
      </c>
      <c r="M396" s="7" t="s">
        <v>23</v>
      </c>
      <c r="N396" s="7" t="s">
        <v>24</v>
      </c>
      <c r="O396" s="7" t="s">
        <v>25</v>
      </c>
      <c r="P396" s="7" t="s">
        <v>26</v>
      </c>
    </row>
    <row r="397" spans="1:16">
      <c r="A397" s="8">
        <v>1</v>
      </c>
      <c r="B397" s="39">
        <v>2</v>
      </c>
      <c r="C397" s="39"/>
      <c r="D397" s="8">
        <v>3</v>
      </c>
      <c r="E397" s="8">
        <v>4</v>
      </c>
      <c r="F397" s="8">
        <v>5</v>
      </c>
      <c r="G397" s="8">
        <v>6</v>
      </c>
      <c r="H397" s="8">
        <v>7</v>
      </c>
      <c r="I397" s="8">
        <v>8</v>
      </c>
      <c r="J397" s="8">
        <v>9</v>
      </c>
      <c r="K397" s="8">
        <v>10</v>
      </c>
      <c r="L397" s="8">
        <v>11</v>
      </c>
      <c r="M397" s="8">
        <v>12</v>
      </c>
      <c r="N397" s="8">
        <v>13</v>
      </c>
      <c r="O397" s="8">
        <v>14</v>
      </c>
      <c r="P397" s="8">
        <v>15</v>
      </c>
    </row>
    <row r="398" spans="1:16">
      <c r="A398" s="37" t="s">
        <v>27</v>
      </c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</row>
    <row r="399" spans="1:16">
      <c r="A399" s="9">
        <v>73</v>
      </c>
      <c r="B399" s="36" t="s">
        <v>119</v>
      </c>
      <c r="C399" s="36"/>
      <c r="D399" s="9">
        <v>205</v>
      </c>
      <c r="E399" s="9">
        <v>8</v>
      </c>
      <c r="F399" s="9">
        <v>10</v>
      </c>
      <c r="G399" s="9">
        <v>35</v>
      </c>
      <c r="H399" s="9">
        <v>262</v>
      </c>
      <c r="I399" s="10"/>
      <c r="J399" s="9">
        <v>1</v>
      </c>
      <c r="K399" s="9">
        <v>50</v>
      </c>
      <c r="L399" s="10"/>
      <c r="M399" s="9">
        <v>149</v>
      </c>
      <c r="N399" s="9">
        <v>223</v>
      </c>
      <c r="O399" s="9">
        <v>67</v>
      </c>
      <c r="P399" s="9">
        <v>2</v>
      </c>
    </row>
    <row r="400" spans="1:16">
      <c r="A400" s="11">
        <v>13001.02</v>
      </c>
      <c r="B400" s="36" t="s">
        <v>30</v>
      </c>
      <c r="C400" s="36"/>
      <c r="D400" s="9">
        <v>30</v>
      </c>
      <c r="E400" s="9">
        <v>3</v>
      </c>
      <c r="F400" s="9">
        <v>1</v>
      </c>
      <c r="G400" s="9">
        <v>9</v>
      </c>
      <c r="H400" s="9">
        <v>50</v>
      </c>
      <c r="I400" s="10"/>
      <c r="J400" s="10"/>
      <c r="K400" s="10"/>
      <c r="L400" s="10"/>
      <c r="M400" s="10"/>
      <c r="N400" s="10"/>
      <c r="O400" s="10"/>
      <c r="P400" s="10"/>
    </row>
    <row r="401" spans="1:16">
      <c r="A401" s="11">
        <v>10018.01</v>
      </c>
      <c r="B401" s="36" t="s">
        <v>75</v>
      </c>
      <c r="C401" s="36"/>
      <c r="D401" s="9">
        <v>165</v>
      </c>
      <c r="E401" s="9">
        <v>2</v>
      </c>
      <c r="F401" s="9">
        <v>1</v>
      </c>
      <c r="G401" s="9">
        <v>22</v>
      </c>
      <c r="H401" s="9">
        <v>110</v>
      </c>
      <c r="I401" s="10"/>
      <c r="J401" s="9">
        <v>18</v>
      </c>
      <c r="K401" s="9">
        <v>8</v>
      </c>
      <c r="L401" s="10"/>
      <c r="M401" s="9">
        <v>56</v>
      </c>
      <c r="N401" s="9">
        <v>37</v>
      </c>
      <c r="O401" s="9">
        <v>7</v>
      </c>
      <c r="P401" s="10"/>
    </row>
    <row r="402" spans="1:16">
      <c r="A402" s="29" t="s">
        <v>32</v>
      </c>
      <c r="B402" s="30"/>
      <c r="C402" s="31"/>
      <c r="D402" s="16">
        <f>SUM(D399:D401)</f>
        <v>400</v>
      </c>
      <c r="E402" s="9">
        <f t="shared" ref="E402:P402" si="52">SUM(E399:E401)</f>
        <v>13</v>
      </c>
      <c r="F402" s="9">
        <f t="shared" si="52"/>
        <v>12</v>
      </c>
      <c r="G402" s="9">
        <f t="shared" si="52"/>
        <v>66</v>
      </c>
      <c r="H402" s="9">
        <f t="shared" si="52"/>
        <v>422</v>
      </c>
      <c r="I402" s="10">
        <f t="shared" si="52"/>
        <v>0</v>
      </c>
      <c r="J402" s="9">
        <f t="shared" si="52"/>
        <v>19</v>
      </c>
      <c r="K402" s="9">
        <f t="shared" si="52"/>
        <v>58</v>
      </c>
      <c r="L402" s="10">
        <f t="shared" si="52"/>
        <v>0</v>
      </c>
      <c r="M402" s="9">
        <f t="shared" si="52"/>
        <v>205</v>
      </c>
      <c r="N402" s="9">
        <f t="shared" si="52"/>
        <v>260</v>
      </c>
      <c r="O402" s="9">
        <f t="shared" si="52"/>
        <v>74</v>
      </c>
      <c r="P402" s="9">
        <f t="shared" si="52"/>
        <v>2</v>
      </c>
    </row>
    <row r="403" spans="1:16">
      <c r="A403" s="37" t="s">
        <v>33</v>
      </c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</row>
    <row r="404" spans="1:16">
      <c r="A404" s="9">
        <v>58</v>
      </c>
      <c r="B404" s="36" t="s">
        <v>120</v>
      </c>
      <c r="C404" s="36"/>
      <c r="D404" s="9">
        <v>250</v>
      </c>
      <c r="E404" s="9">
        <v>2</v>
      </c>
      <c r="F404" s="9">
        <v>5</v>
      </c>
      <c r="G404" s="9">
        <v>10</v>
      </c>
      <c r="H404" s="9">
        <v>93</v>
      </c>
      <c r="I404" s="10"/>
      <c r="J404" s="9">
        <v>18</v>
      </c>
      <c r="K404" s="10"/>
      <c r="L404" s="10"/>
      <c r="M404" s="9">
        <v>31</v>
      </c>
      <c r="N404" s="9">
        <v>45</v>
      </c>
      <c r="O404" s="9">
        <v>21</v>
      </c>
      <c r="P404" s="9">
        <v>1</v>
      </c>
    </row>
    <row r="405" spans="1:16">
      <c r="A405" s="11">
        <v>8001.04</v>
      </c>
      <c r="B405" s="36" t="s">
        <v>121</v>
      </c>
      <c r="C405" s="36"/>
      <c r="D405" s="10">
        <v>190</v>
      </c>
      <c r="E405" s="9">
        <v>16</v>
      </c>
      <c r="F405" s="9">
        <v>16</v>
      </c>
      <c r="G405" s="9">
        <v>43</v>
      </c>
      <c r="H405" s="9">
        <v>383</v>
      </c>
      <c r="I405" s="10"/>
      <c r="J405" s="9">
        <v>2</v>
      </c>
      <c r="K405" s="10"/>
      <c r="L405" s="10"/>
      <c r="M405" s="9">
        <v>35</v>
      </c>
      <c r="N405" s="9">
        <v>298</v>
      </c>
      <c r="O405" s="9">
        <v>157</v>
      </c>
      <c r="P405" s="9">
        <v>5</v>
      </c>
    </row>
    <row r="406" spans="1:16">
      <c r="A406" s="11">
        <v>13001.02</v>
      </c>
      <c r="B406" s="36" t="s">
        <v>30</v>
      </c>
      <c r="C406" s="36"/>
      <c r="D406" s="9">
        <v>30</v>
      </c>
      <c r="E406" s="9">
        <v>3</v>
      </c>
      <c r="F406" s="9">
        <v>1</v>
      </c>
      <c r="G406" s="9">
        <v>9</v>
      </c>
      <c r="H406" s="9">
        <v>50</v>
      </c>
      <c r="I406" s="10"/>
      <c r="J406" s="10"/>
      <c r="K406" s="10"/>
      <c r="L406" s="10"/>
      <c r="M406" s="10"/>
      <c r="N406" s="10"/>
      <c r="O406" s="10"/>
      <c r="P406" s="10"/>
    </row>
    <row r="407" spans="1:16">
      <c r="A407" s="11">
        <v>13003.03</v>
      </c>
      <c r="B407" s="36" t="s">
        <v>37</v>
      </c>
      <c r="C407" s="36"/>
      <c r="D407" s="9">
        <v>20</v>
      </c>
      <c r="E407" s="9">
        <v>1</v>
      </c>
      <c r="F407" s="10"/>
      <c r="G407" s="9">
        <v>9</v>
      </c>
      <c r="H407" s="9">
        <v>42</v>
      </c>
      <c r="I407" s="10"/>
      <c r="J407" s="10"/>
      <c r="K407" s="10"/>
      <c r="L407" s="10"/>
      <c r="M407" s="9">
        <v>5</v>
      </c>
      <c r="N407" s="10"/>
      <c r="O407" s="9">
        <v>7</v>
      </c>
      <c r="P407" s="10"/>
    </row>
    <row r="408" spans="1:16">
      <c r="A408" s="11">
        <v>10015.049999999999</v>
      </c>
      <c r="B408" s="36" t="s">
        <v>78</v>
      </c>
      <c r="C408" s="36"/>
      <c r="D408" s="9">
        <v>200</v>
      </c>
      <c r="E408" s="10"/>
      <c r="F408" s="10"/>
      <c r="G408" s="9">
        <v>15</v>
      </c>
      <c r="H408" s="9">
        <v>61</v>
      </c>
      <c r="I408" s="10"/>
      <c r="J408" s="10"/>
      <c r="K408" s="9">
        <v>1</v>
      </c>
      <c r="L408" s="10"/>
      <c r="M408" s="9">
        <v>15</v>
      </c>
      <c r="N408" s="9">
        <v>8</v>
      </c>
      <c r="O408" s="9">
        <v>7</v>
      </c>
      <c r="P408" s="9">
        <v>1</v>
      </c>
    </row>
    <row r="409" spans="1:16">
      <c r="A409" s="29" t="s">
        <v>39</v>
      </c>
      <c r="B409" s="30"/>
      <c r="C409" s="31"/>
      <c r="D409" s="16">
        <f>SUM(D404:D408)</f>
        <v>690</v>
      </c>
      <c r="E409" s="9">
        <f t="shared" ref="E409:P409" si="53">SUM(E404:E408)</f>
        <v>22</v>
      </c>
      <c r="F409" s="9">
        <f t="shared" si="53"/>
        <v>22</v>
      </c>
      <c r="G409" s="9">
        <f t="shared" si="53"/>
        <v>86</v>
      </c>
      <c r="H409" s="9">
        <f t="shared" si="53"/>
        <v>629</v>
      </c>
      <c r="I409" s="10">
        <f t="shared" si="53"/>
        <v>0</v>
      </c>
      <c r="J409" s="9">
        <f t="shared" si="53"/>
        <v>20</v>
      </c>
      <c r="K409" s="9">
        <f t="shared" si="53"/>
        <v>1</v>
      </c>
      <c r="L409" s="10">
        <f t="shared" si="53"/>
        <v>0</v>
      </c>
      <c r="M409" s="9">
        <f t="shared" si="53"/>
        <v>86</v>
      </c>
      <c r="N409" s="9">
        <f t="shared" si="53"/>
        <v>351</v>
      </c>
      <c r="O409" s="9">
        <f t="shared" si="53"/>
        <v>192</v>
      </c>
      <c r="P409" s="9">
        <f t="shared" si="53"/>
        <v>7</v>
      </c>
    </row>
    <row r="410" spans="1:16">
      <c r="A410" s="37" t="s">
        <v>40</v>
      </c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</row>
    <row r="411" spans="1:16">
      <c r="A411" s="11">
        <v>2009.02</v>
      </c>
      <c r="B411" s="36" t="s">
        <v>122</v>
      </c>
      <c r="C411" s="36"/>
      <c r="D411" s="9">
        <v>245</v>
      </c>
      <c r="E411" s="9">
        <v>12</v>
      </c>
      <c r="F411" s="9">
        <v>9</v>
      </c>
      <c r="G411" s="9">
        <v>12</v>
      </c>
      <c r="H411" s="9">
        <v>182</v>
      </c>
      <c r="I411" s="10"/>
      <c r="J411" s="9">
        <v>24</v>
      </c>
      <c r="K411" s="9">
        <v>5</v>
      </c>
      <c r="L411" s="10"/>
      <c r="M411" s="9">
        <v>36</v>
      </c>
      <c r="N411" s="9">
        <v>158</v>
      </c>
      <c r="O411" s="9">
        <v>36</v>
      </c>
      <c r="P411" s="9">
        <v>2</v>
      </c>
    </row>
    <row r="412" spans="1:16">
      <c r="A412" s="11">
        <v>13001.02</v>
      </c>
      <c r="B412" s="36" t="s">
        <v>30</v>
      </c>
      <c r="C412" s="36"/>
      <c r="D412" s="9">
        <v>30</v>
      </c>
      <c r="E412" s="9">
        <v>3</v>
      </c>
      <c r="F412" s="9">
        <v>1</v>
      </c>
      <c r="G412" s="9">
        <v>9</v>
      </c>
      <c r="H412" s="9">
        <v>50</v>
      </c>
      <c r="I412" s="10"/>
      <c r="J412" s="10"/>
      <c r="K412" s="10"/>
      <c r="L412" s="10"/>
      <c r="M412" s="10"/>
      <c r="N412" s="10"/>
      <c r="O412" s="10"/>
      <c r="P412" s="10"/>
    </row>
    <row r="413" spans="1:16">
      <c r="A413" s="11">
        <v>10015.02</v>
      </c>
      <c r="B413" s="36" t="s">
        <v>54</v>
      </c>
      <c r="C413" s="36"/>
      <c r="D413" s="9">
        <v>200</v>
      </c>
      <c r="E413" s="9">
        <v>1</v>
      </c>
      <c r="F413" s="10"/>
      <c r="G413" s="9">
        <v>15</v>
      </c>
      <c r="H413" s="9">
        <v>69</v>
      </c>
      <c r="I413" s="10"/>
      <c r="J413" s="9">
        <v>4</v>
      </c>
      <c r="K413" s="9">
        <v>2</v>
      </c>
      <c r="L413" s="10"/>
      <c r="M413" s="9">
        <v>33</v>
      </c>
      <c r="N413" s="9">
        <v>35</v>
      </c>
      <c r="O413" s="9">
        <v>21</v>
      </c>
      <c r="P413" s="9">
        <v>3</v>
      </c>
    </row>
    <row r="414" spans="1:16">
      <c r="A414" s="29" t="s">
        <v>43</v>
      </c>
      <c r="B414" s="30"/>
      <c r="C414" s="31"/>
      <c r="D414" s="16">
        <f>SUM(D411:D413)</f>
        <v>475</v>
      </c>
      <c r="E414" s="9">
        <f t="shared" ref="E414:P414" si="54">SUM(E411:E413)</f>
        <v>16</v>
      </c>
      <c r="F414" s="9">
        <f t="shared" si="54"/>
        <v>10</v>
      </c>
      <c r="G414" s="9">
        <f t="shared" si="54"/>
        <v>36</v>
      </c>
      <c r="H414" s="9">
        <f t="shared" si="54"/>
        <v>301</v>
      </c>
      <c r="I414" s="10">
        <f t="shared" si="54"/>
        <v>0</v>
      </c>
      <c r="J414" s="9">
        <f t="shared" si="54"/>
        <v>28</v>
      </c>
      <c r="K414" s="9">
        <f t="shared" si="54"/>
        <v>7</v>
      </c>
      <c r="L414" s="10">
        <f t="shared" si="54"/>
        <v>0</v>
      </c>
      <c r="M414" s="9">
        <f t="shared" si="54"/>
        <v>69</v>
      </c>
      <c r="N414" s="9">
        <f t="shared" si="54"/>
        <v>193</v>
      </c>
      <c r="O414" s="9">
        <f t="shared" si="54"/>
        <v>57</v>
      </c>
      <c r="P414" s="9">
        <f t="shared" si="54"/>
        <v>5</v>
      </c>
    </row>
    <row r="415" spans="1:16">
      <c r="A415" s="37" t="s">
        <v>44</v>
      </c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</row>
    <row r="416" spans="1:16">
      <c r="A416" s="12">
        <v>20.010000000000002</v>
      </c>
      <c r="B416" s="36" t="s">
        <v>123</v>
      </c>
      <c r="C416" s="36"/>
      <c r="D416" s="9">
        <v>49</v>
      </c>
      <c r="E416" s="9">
        <v>1</v>
      </c>
      <c r="F416" s="9">
        <v>1</v>
      </c>
      <c r="G416" s="9">
        <v>12</v>
      </c>
      <c r="H416" s="9">
        <v>65</v>
      </c>
      <c r="I416" s="10"/>
      <c r="J416" s="9">
        <v>4</v>
      </c>
      <c r="K416" s="9">
        <v>8</v>
      </c>
      <c r="L416" s="10"/>
      <c r="M416" s="9">
        <v>30</v>
      </c>
      <c r="N416" s="9">
        <v>30</v>
      </c>
      <c r="O416" s="9">
        <v>22</v>
      </c>
      <c r="P416" s="9">
        <v>1</v>
      </c>
    </row>
    <row r="417" spans="1:16">
      <c r="A417" s="11">
        <v>8001.04</v>
      </c>
      <c r="B417" s="36" t="s">
        <v>121</v>
      </c>
      <c r="C417" s="36"/>
      <c r="D417" s="10">
        <v>200</v>
      </c>
      <c r="E417" s="9">
        <v>17</v>
      </c>
      <c r="F417" s="9">
        <v>17</v>
      </c>
      <c r="G417" s="9">
        <v>45</v>
      </c>
      <c r="H417" s="9">
        <v>403</v>
      </c>
      <c r="I417" s="10"/>
      <c r="J417" s="9">
        <v>2</v>
      </c>
      <c r="K417" s="10"/>
      <c r="L417" s="10"/>
      <c r="M417" s="9">
        <v>37</v>
      </c>
      <c r="N417" s="9">
        <v>313</v>
      </c>
      <c r="O417" s="9">
        <v>165</v>
      </c>
      <c r="P417" s="9">
        <v>5</v>
      </c>
    </row>
    <row r="418" spans="1:16">
      <c r="A418" s="11">
        <v>13001.02</v>
      </c>
      <c r="B418" s="36" t="s">
        <v>30</v>
      </c>
      <c r="C418" s="36"/>
      <c r="D418" s="9">
        <v>30</v>
      </c>
      <c r="E418" s="9">
        <v>3</v>
      </c>
      <c r="F418" s="9">
        <v>1</v>
      </c>
      <c r="G418" s="9">
        <v>9</v>
      </c>
      <c r="H418" s="9">
        <v>50</v>
      </c>
      <c r="I418" s="10"/>
      <c r="J418" s="10"/>
      <c r="K418" s="10"/>
      <c r="L418" s="10"/>
      <c r="M418" s="10"/>
      <c r="N418" s="10"/>
      <c r="O418" s="10"/>
      <c r="P418" s="10"/>
    </row>
    <row r="419" spans="1:16">
      <c r="A419" s="11">
        <v>10015.02</v>
      </c>
      <c r="B419" s="36" t="s">
        <v>54</v>
      </c>
      <c r="C419" s="36"/>
      <c r="D419" s="9">
        <v>200</v>
      </c>
      <c r="E419" s="9">
        <v>1</v>
      </c>
      <c r="F419" s="10"/>
      <c r="G419" s="9">
        <v>15</v>
      </c>
      <c r="H419" s="9">
        <v>69</v>
      </c>
      <c r="I419" s="10"/>
      <c r="J419" s="9">
        <v>4</v>
      </c>
      <c r="K419" s="9">
        <v>2</v>
      </c>
      <c r="L419" s="10"/>
      <c r="M419" s="9">
        <v>33</v>
      </c>
      <c r="N419" s="9">
        <v>35</v>
      </c>
      <c r="O419" s="9">
        <v>21</v>
      </c>
      <c r="P419" s="9">
        <v>3</v>
      </c>
    </row>
    <row r="420" spans="1:16">
      <c r="A420" s="29" t="s">
        <v>46</v>
      </c>
      <c r="B420" s="30"/>
      <c r="C420" s="31"/>
      <c r="D420" s="16">
        <f>SUM(D416:D419)</f>
        <v>479</v>
      </c>
      <c r="E420" s="9">
        <f t="shared" ref="E420:P420" si="55">SUM(E416:E419)</f>
        <v>22</v>
      </c>
      <c r="F420" s="9">
        <f t="shared" si="55"/>
        <v>19</v>
      </c>
      <c r="G420" s="9">
        <f t="shared" si="55"/>
        <v>81</v>
      </c>
      <c r="H420" s="9">
        <f t="shared" si="55"/>
        <v>587</v>
      </c>
      <c r="I420" s="10">
        <f t="shared" si="55"/>
        <v>0</v>
      </c>
      <c r="J420" s="9">
        <f t="shared" si="55"/>
        <v>10</v>
      </c>
      <c r="K420" s="9">
        <f t="shared" si="55"/>
        <v>10</v>
      </c>
      <c r="L420" s="10">
        <f t="shared" si="55"/>
        <v>0</v>
      </c>
      <c r="M420" s="9">
        <f t="shared" si="55"/>
        <v>100</v>
      </c>
      <c r="N420" s="9">
        <f t="shared" si="55"/>
        <v>378</v>
      </c>
      <c r="O420" s="9">
        <f t="shared" si="55"/>
        <v>208</v>
      </c>
      <c r="P420" s="9">
        <f t="shared" si="55"/>
        <v>9</v>
      </c>
    </row>
    <row r="421" spans="1:16">
      <c r="A421" s="37" t="s">
        <v>47</v>
      </c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</row>
    <row r="422" spans="1:16">
      <c r="A422" s="11">
        <v>2009.02</v>
      </c>
      <c r="B422" s="36" t="s">
        <v>122</v>
      </c>
      <c r="C422" s="36"/>
      <c r="D422" s="9">
        <v>200</v>
      </c>
      <c r="E422" s="9">
        <v>10</v>
      </c>
      <c r="F422" s="9">
        <v>8</v>
      </c>
      <c r="G422" s="9">
        <v>10</v>
      </c>
      <c r="H422" s="9">
        <v>148</v>
      </c>
      <c r="I422" s="10"/>
      <c r="J422" s="9">
        <v>19</v>
      </c>
      <c r="K422" s="9">
        <v>4</v>
      </c>
      <c r="L422" s="10"/>
      <c r="M422" s="9">
        <v>30</v>
      </c>
      <c r="N422" s="9">
        <v>129</v>
      </c>
      <c r="O422" s="9">
        <v>29</v>
      </c>
      <c r="P422" s="9">
        <v>2</v>
      </c>
    </row>
    <row r="423" spans="1:16">
      <c r="A423" s="11">
        <v>8001.01</v>
      </c>
      <c r="B423" s="36" t="s">
        <v>124</v>
      </c>
      <c r="C423" s="36"/>
      <c r="D423" s="10">
        <v>175</v>
      </c>
      <c r="E423" s="9">
        <v>13</v>
      </c>
      <c r="F423" s="9">
        <v>13</v>
      </c>
      <c r="G423" s="9">
        <v>41</v>
      </c>
      <c r="H423" s="9">
        <v>336</v>
      </c>
      <c r="I423" s="10"/>
      <c r="J423" s="9">
        <v>2</v>
      </c>
      <c r="K423" s="9">
        <v>47</v>
      </c>
      <c r="L423" s="10"/>
      <c r="M423" s="9">
        <v>41</v>
      </c>
      <c r="N423" s="9">
        <v>267</v>
      </c>
      <c r="O423" s="9">
        <v>149</v>
      </c>
      <c r="P423" s="9">
        <v>5</v>
      </c>
    </row>
    <row r="424" spans="1:16">
      <c r="A424" s="11">
        <v>13001.02</v>
      </c>
      <c r="B424" s="36" t="s">
        <v>30</v>
      </c>
      <c r="C424" s="36"/>
      <c r="D424" s="9">
        <v>30</v>
      </c>
      <c r="E424" s="9">
        <v>3</v>
      </c>
      <c r="F424" s="9">
        <v>1</v>
      </c>
      <c r="G424" s="9">
        <v>9</v>
      </c>
      <c r="H424" s="9">
        <v>50</v>
      </c>
      <c r="I424" s="10"/>
      <c r="J424" s="10"/>
      <c r="K424" s="10"/>
      <c r="L424" s="10"/>
      <c r="M424" s="10"/>
      <c r="N424" s="10"/>
      <c r="O424" s="10"/>
      <c r="P424" s="10"/>
    </row>
    <row r="425" spans="1:16">
      <c r="A425" s="11">
        <v>13003.03</v>
      </c>
      <c r="B425" s="36" t="s">
        <v>37</v>
      </c>
      <c r="C425" s="36"/>
      <c r="D425" s="9">
        <v>20</v>
      </c>
      <c r="E425" s="9">
        <v>1</v>
      </c>
      <c r="F425" s="10"/>
      <c r="G425" s="9">
        <v>9</v>
      </c>
      <c r="H425" s="9">
        <v>42</v>
      </c>
      <c r="I425" s="10"/>
      <c r="J425" s="10"/>
      <c r="K425" s="10"/>
      <c r="L425" s="10"/>
      <c r="M425" s="9">
        <v>5</v>
      </c>
      <c r="N425" s="10"/>
      <c r="O425" s="9">
        <v>7</v>
      </c>
      <c r="P425" s="10"/>
    </row>
    <row r="426" spans="1:16">
      <c r="A426" s="11">
        <v>10015.02</v>
      </c>
      <c r="B426" s="36" t="s">
        <v>54</v>
      </c>
      <c r="C426" s="36"/>
      <c r="D426" s="9">
        <v>200</v>
      </c>
      <c r="E426" s="9">
        <v>1</v>
      </c>
      <c r="F426" s="10"/>
      <c r="G426" s="9">
        <v>15</v>
      </c>
      <c r="H426" s="9">
        <v>69</v>
      </c>
      <c r="I426" s="10"/>
      <c r="J426" s="9">
        <v>4</v>
      </c>
      <c r="K426" s="9">
        <v>2</v>
      </c>
      <c r="L426" s="10"/>
      <c r="M426" s="9">
        <v>33</v>
      </c>
      <c r="N426" s="9">
        <v>35</v>
      </c>
      <c r="O426" s="9">
        <v>21</v>
      </c>
      <c r="P426" s="9">
        <v>3</v>
      </c>
    </row>
    <row r="427" spans="1:16">
      <c r="A427" s="29" t="s">
        <v>48</v>
      </c>
      <c r="B427" s="30"/>
      <c r="C427" s="31"/>
      <c r="D427" s="16">
        <f>SUM(D422:D426)</f>
        <v>625</v>
      </c>
      <c r="E427" s="9">
        <f t="shared" ref="E427:P427" si="56">SUM(E422:E426)</f>
        <v>28</v>
      </c>
      <c r="F427" s="9">
        <f t="shared" si="56"/>
        <v>22</v>
      </c>
      <c r="G427" s="9">
        <f t="shared" si="56"/>
        <v>84</v>
      </c>
      <c r="H427" s="9">
        <f t="shared" si="56"/>
        <v>645</v>
      </c>
      <c r="I427" s="10">
        <f t="shared" si="56"/>
        <v>0</v>
      </c>
      <c r="J427" s="9">
        <f t="shared" si="56"/>
        <v>25</v>
      </c>
      <c r="K427" s="9">
        <f t="shared" si="56"/>
        <v>53</v>
      </c>
      <c r="L427" s="10">
        <f t="shared" si="56"/>
        <v>0</v>
      </c>
      <c r="M427" s="9">
        <f t="shared" si="56"/>
        <v>109</v>
      </c>
      <c r="N427" s="9">
        <f t="shared" si="56"/>
        <v>431</v>
      </c>
      <c r="O427" s="9">
        <f t="shared" si="56"/>
        <v>206</v>
      </c>
      <c r="P427" s="9">
        <f t="shared" si="56"/>
        <v>10</v>
      </c>
    </row>
    <row r="428" spans="1:16">
      <c r="A428" s="29" t="s">
        <v>49</v>
      </c>
      <c r="B428" s="30"/>
      <c r="C428" s="31"/>
      <c r="D428" s="16">
        <f>D402+D409+D414+D420+D427</f>
        <v>2669</v>
      </c>
      <c r="E428" s="9">
        <f t="shared" ref="E428:P428" si="57">E402+E409+E414+E420+E427</f>
        <v>101</v>
      </c>
      <c r="F428" s="9">
        <f t="shared" si="57"/>
        <v>85</v>
      </c>
      <c r="G428" s="9">
        <f t="shared" si="57"/>
        <v>353</v>
      </c>
      <c r="H428" s="9">
        <f t="shared" si="57"/>
        <v>2584</v>
      </c>
      <c r="I428" s="10">
        <f t="shared" si="57"/>
        <v>0</v>
      </c>
      <c r="J428" s="9">
        <f t="shared" si="57"/>
        <v>102</v>
      </c>
      <c r="K428" s="9">
        <f t="shared" si="57"/>
        <v>129</v>
      </c>
      <c r="L428" s="10">
        <f t="shared" si="57"/>
        <v>0</v>
      </c>
      <c r="M428" s="9">
        <f t="shared" si="57"/>
        <v>569</v>
      </c>
      <c r="N428" s="9">
        <f t="shared" si="57"/>
        <v>1613</v>
      </c>
      <c r="O428" s="9">
        <f t="shared" si="57"/>
        <v>737</v>
      </c>
      <c r="P428" s="9">
        <f t="shared" si="57"/>
        <v>33</v>
      </c>
    </row>
    <row r="429" spans="1:16">
      <c r="A429" s="32" t="s">
        <v>131</v>
      </c>
      <c r="B429" s="33"/>
      <c r="C429" s="34"/>
      <c r="D429" s="23">
        <f>D13+D54+D102+D142+D189+D231+D276+D317+D357+D402</f>
        <v>4660</v>
      </c>
      <c r="E429" s="23">
        <f t="shared" ref="E429:P429" si="58">E13+E54+E102+E142+E189+E231+E276+E317+E357+E402</f>
        <v>180</v>
      </c>
      <c r="F429" s="23">
        <f t="shared" si="58"/>
        <v>155</v>
      </c>
      <c r="G429" s="23">
        <f t="shared" si="58"/>
        <v>726</v>
      </c>
      <c r="H429" s="23">
        <f t="shared" si="58"/>
        <v>4991</v>
      </c>
      <c r="I429" s="24">
        <f t="shared" si="58"/>
        <v>0</v>
      </c>
      <c r="J429" s="23">
        <f t="shared" si="58"/>
        <v>117</v>
      </c>
      <c r="K429" s="23">
        <f t="shared" si="58"/>
        <v>560</v>
      </c>
      <c r="L429" s="24">
        <f t="shared" si="58"/>
        <v>0</v>
      </c>
      <c r="M429" s="23">
        <f t="shared" si="58"/>
        <v>1687</v>
      </c>
      <c r="N429" s="23">
        <f t="shared" si="58"/>
        <v>1999</v>
      </c>
      <c r="O429" s="23">
        <f t="shared" si="58"/>
        <v>703</v>
      </c>
      <c r="P429" s="23">
        <f t="shared" si="58"/>
        <v>484</v>
      </c>
    </row>
    <row r="430" spans="1:16">
      <c r="A430" s="32" t="s">
        <v>132</v>
      </c>
      <c r="B430" s="33"/>
      <c r="C430" s="34"/>
      <c r="D430" s="24">
        <f>D429/10</f>
        <v>466</v>
      </c>
      <c r="E430" s="23">
        <f t="shared" ref="E430:P430" si="59">E429/10</f>
        <v>18</v>
      </c>
      <c r="F430" s="23">
        <f t="shared" si="59"/>
        <v>15.5</v>
      </c>
      <c r="G430" s="23">
        <f t="shared" si="59"/>
        <v>72.599999999999994</v>
      </c>
      <c r="H430" s="23">
        <f t="shared" si="59"/>
        <v>499.1</v>
      </c>
      <c r="I430" s="24">
        <f t="shared" si="59"/>
        <v>0</v>
      </c>
      <c r="J430" s="23">
        <f t="shared" si="59"/>
        <v>11.7</v>
      </c>
      <c r="K430" s="23">
        <f t="shared" si="59"/>
        <v>56</v>
      </c>
      <c r="L430" s="24">
        <f t="shared" si="59"/>
        <v>0</v>
      </c>
      <c r="M430" s="23">
        <f t="shared" si="59"/>
        <v>168.7</v>
      </c>
      <c r="N430" s="23">
        <f t="shared" si="59"/>
        <v>199.9</v>
      </c>
      <c r="O430" s="23">
        <f t="shared" si="59"/>
        <v>70.3</v>
      </c>
      <c r="P430" s="23">
        <f t="shared" si="59"/>
        <v>48.4</v>
      </c>
    </row>
    <row r="431" spans="1:16">
      <c r="A431" s="32" t="s">
        <v>133</v>
      </c>
      <c r="B431" s="33"/>
      <c r="C431" s="34"/>
      <c r="D431" s="23">
        <f>D21+D63+D109+D151+D197+D240+D283+D324+D366+D409</f>
        <v>7380</v>
      </c>
      <c r="E431" s="23">
        <f t="shared" ref="E431:P431" si="60">E21+E63+E109+E151+E197+E240+E283+E324+E366+E409</f>
        <v>230</v>
      </c>
      <c r="F431" s="23">
        <f t="shared" si="60"/>
        <v>219</v>
      </c>
      <c r="G431" s="23">
        <f t="shared" si="60"/>
        <v>907</v>
      </c>
      <c r="H431" s="23">
        <f t="shared" si="60"/>
        <v>6451</v>
      </c>
      <c r="I431" s="24">
        <f t="shared" si="60"/>
        <v>1</v>
      </c>
      <c r="J431" s="24">
        <f t="shared" si="60"/>
        <v>365</v>
      </c>
      <c r="K431" s="24">
        <f t="shared" si="60"/>
        <v>197</v>
      </c>
      <c r="L431" s="24">
        <f t="shared" si="60"/>
        <v>0</v>
      </c>
      <c r="M431" s="24">
        <f t="shared" si="60"/>
        <v>1240</v>
      </c>
      <c r="N431" s="24">
        <f t="shared" si="60"/>
        <v>2609</v>
      </c>
      <c r="O431" s="24">
        <f t="shared" si="60"/>
        <v>1044</v>
      </c>
      <c r="P431" s="24">
        <f t="shared" si="60"/>
        <v>55</v>
      </c>
    </row>
    <row r="432" spans="1:16">
      <c r="A432" s="32" t="s">
        <v>132</v>
      </c>
      <c r="B432" s="33"/>
      <c r="C432" s="34"/>
      <c r="D432" s="23">
        <f>D431/10</f>
        <v>738</v>
      </c>
      <c r="E432" s="23">
        <f t="shared" ref="E432:P432" si="61">E431/10</f>
        <v>23</v>
      </c>
      <c r="F432" s="24">
        <f t="shared" si="61"/>
        <v>21.9</v>
      </c>
      <c r="G432" s="23">
        <f t="shared" si="61"/>
        <v>90.7</v>
      </c>
      <c r="H432" s="23">
        <f t="shared" si="61"/>
        <v>645.1</v>
      </c>
      <c r="I432" s="24">
        <f t="shared" si="61"/>
        <v>0.1</v>
      </c>
      <c r="J432" s="24">
        <f t="shared" si="61"/>
        <v>36.5</v>
      </c>
      <c r="K432" s="24">
        <f t="shared" si="61"/>
        <v>19.7</v>
      </c>
      <c r="L432" s="24">
        <f t="shared" si="61"/>
        <v>0</v>
      </c>
      <c r="M432" s="23">
        <f t="shared" si="61"/>
        <v>124</v>
      </c>
      <c r="N432" s="24">
        <f t="shared" si="61"/>
        <v>260.89999999999998</v>
      </c>
      <c r="O432" s="23">
        <f t="shared" si="61"/>
        <v>104.4</v>
      </c>
      <c r="P432" s="24">
        <f t="shared" si="61"/>
        <v>5.5</v>
      </c>
    </row>
    <row r="433" spans="1:16">
      <c r="A433" s="32" t="s">
        <v>134</v>
      </c>
      <c r="B433" s="33"/>
      <c r="C433" s="34"/>
      <c r="D433" s="23">
        <f>D429+D431</f>
        <v>12040</v>
      </c>
      <c r="E433" s="23">
        <f t="shared" ref="E433:P433" si="62">E429+E431</f>
        <v>410</v>
      </c>
      <c r="F433" s="24">
        <f t="shared" si="62"/>
        <v>374</v>
      </c>
      <c r="G433" s="23">
        <f t="shared" si="62"/>
        <v>1633</v>
      </c>
      <c r="H433" s="23">
        <f t="shared" si="62"/>
        <v>11442</v>
      </c>
      <c r="I433" s="24">
        <f t="shared" si="62"/>
        <v>1</v>
      </c>
      <c r="J433" s="23">
        <f t="shared" si="62"/>
        <v>482</v>
      </c>
      <c r="K433" s="23">
        <f t="shared" si="62"/>
        <v>757</v>
      </c>
      <c r="L433" s="24">
        <f t="shared" si="62"/>
        <v>0</v>
      </c>
      <c r="M433" s="23">
        <f t="shared" si="62"/>
        <v>2927</v>
      </c>
      <c r="N433" s="23">
        <f t="shared" si="62"/>
        <v>4608</v>
      </c>
      <c r="O433" s="23">
        <f t="shared" si="62"/>
        <v>1747</v>
      </c>
      <c r="P433" s="23">
        <f t="shared" si="62"/>
        <v>539</v>
      </c>
    </row>
    <row r="434" spans="1:16">
      <c r="A434" s="26" t="s">
        <v>132</v>
      </c>
      <c r="B434" s="27"/>
      <c r="C434" s="28"/>
      <c r="D434" s="25">
        <f>D433/10</f>
        <v>1204</v>
      </c>
      <c r="E434" s="23">
        <f t="shared" ref="E434:P434" si="63">E433/10</f>
        <v>41</v>
      </c>
      <c r="F434" s="23">
        <f t="shared" si="63"/>
        <v>37.4</v>
      </c>
      <c r="G434" s="23">
        <f t="shared" si="63"/>
        <v>163.30000000000001</v>
      </c>
      <c r="H434" s="23">
        <f t="shared" si="63"/>
        <v>1144.2</v>
      </c>
      <c r="I434" s="24">
        <f t="shared" si="63"/>
        <v>0.1</v>
      </c>
      <c r="J434" s="23">
        <f t="shared" si="63"/>
        <v>48.2</v>
      </c>
      <c r="K434" s="23">
        <f t="shared" si="63"/>
        <v>75.7</v>
      </c>
      <c r="L434" s="24">
        <f t="shared" si="63"/>
        <v>0</v>
      </c>
      <c r="M434" s="23">
        <f t="shared" si="63"/>
        <v>292.7</v>
      </c>
      <c r="N434" s="23">
        <f t="shared" si="63"/>
        <v>460.8</v>
      </c>
      <c r="O434" s="23">
        <f t="shared" si="63"/>
        <v>174.7</v>
      </c>
      <c r="P434" s="23">
        <f t="shared" si="63"/>
        <v>53.9</v>
      </c>
    </row>
    <row r="435" spans="1:16">
      <c r="A435" s="29"/>
      <c r="B435" s="30"/>
      <c r="C435" s="31"/>
      <c r="D435" s="16"/>
      <c r="E435" s="9"/>
      <c r="F435" s="9"/>
      <c r="G435" s="9"/>
      <c r="H435" s="9"/>
      <c r="I435" s="10"/>
      <c r="J435" s="9"/>
      <c r="K435" s="9"/>
      <c r="L435" s="10"/>
      <c r="M435" s="9"/>
      <c r="N435" s="9"/>
      <c r="O435" s="9"/>
      <c r="P435" s="9"/>
    </row>
    <row r="436" spans="1:16">
      <c r="A436" s="18"/>
      <c r="B436" s="19"/>
      <c r="C436" s="19"/>
      <c r="D436" s="20"/>
      <c r="E436" s="21"/>
      <c r="F436" s="21"/>
      <c r="G436" s="21"/>
      <c r="H436" s="21"/>
      <c r="I436" s="22"/>
      <c r="J436" s="21"/>
      <c r="K436" s="21"/>
      <c r="L436" s="22"/>
      <c r="M436" s="21"/>
      <c r="N436" s="21"/>
      <c r="O436" s="21"/>
      <c r="P436" s="21"/>
    </row>
    <row r="437" spans="1:16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>
      <c r="A438" s="2"/>
      <c r="B438" s="14" t="s">
        <v>125</v>
      </c>
      <c r="C438" s="3" t="s">
        <v>126</v>
      </c>
      <c r="D438" s="2"/>
      <c r="E438" s="2"/>
      <c r="F438" s="2"/>
      <c r="G438" s="2"/>
      <c r="H438" s="14" t="s">
        <v>127</v>
      </c>
      <c r="I438" s="3" t="s">
        <v>128</v>
      </c>
      <c r="J438" s="2"/>
      <c r="K438" s="2"/>
      <c r="L438" s="2"/>
      <c r="M438" s="2"/>
      <c r="N438" s="2"/>
      <c r="O438" s="2"/>
      <c r="P438" s="2"/>
    </row>
    <row r="439" spans="1:16">
      <c r="A439" s="2"/>
      <c r="B439" s="2"/>
      <c r="C439" s="2"/>
      <c r="D439" s="2"/>
      <c r="E439" s="2"/>
      <c r="F439" s="2"/>
      <c r="G439" s="4" t="s">
        <v>129</v>
      </c>
      <c r="H439" s="2"/>
      <c r="I439" s="2"/>
      <c r="J439" s="2"/>
      <c r="K439" s="2"/>
      <c r="L439" s="2"/>
      <c r="M439" s="2"/>
      <c r="N439" s="2"/>
      <c r="O439" s="2"/>
      <c r="P439" s="2"/>
    </row>
    <row r="440" spans="1:16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</sheetData>
  <mergeCells count="504">
    <mergeCell ref="K1:P1"/>
    <mergeCell ref="A2:P2"/>
    <mergeCell ref="F3:H3"/>
    <mergeCell ref="J3:K3"/>
    <mergeCell ref="D4:E4"/>
    <mergeCell ref="J4:K4"/>
    <mergeCell ref="M5:P5"/>
    <mergeCell ref="B7:C7"/>
    <mergeCell ref="A8:P8"/>
    <mergeCell ref="B9:C9"/>
    <mergeCell ref="B10:C10"/>
    <mergeCell ref="B11:C11"/>
    <mergeCell ref="A5:A6"/>
    <mergeCell ref="B5:C6"/>
    <mergeCell ref="D5:D6"/>
    <mergeCell ref="E5:G5"/>
    <mergeCell ref="H5:H6"/>
    <mergeCell ref="I5:L5"/>
    <mergeCell ref="B18:C18"/>
    <mergeCell ref="B19:C19"/>
    <mergeCell ref="B20:C20"/>
    <mergeCell ref="A22:P22"/>
    <mergeCell ref="B23:C23"/>
    <mergeCell ref="B12:C12"/>
    <mergeCell ref="A14:P14"/>
    <mergeCell ref="B15:C15"/>
    <mergeCell ref="B16:C16"/>
    <mergeCell ref="B17:C17"/>
    <mergeCell ref="B30:C30"/>
    <mergeCell ref="B31:C31"/>
    <mergeCell ref="A33:P33"/>
    <mergeCell ref="B34:C34"/>
    <mergeCell ref="B35:C35"/>
    <mergeCell ref="A32:C32"/>
    <mergeCell ref="B24:C24"/>
    <mergeCell ref="B25:C25"/>
    <mergeCell ref="A27:P27"/>
    <mergeCell ref="B28:C28"/>
    <mergeCell ref="B29:C29"/>
    <mergeCell ref="A26:C26"/>
    <mergeCell ref="K42:P42"/>
    <mergeCell ref="A43:P43"/>
    <mergeCell ref="F44:H44"/>
    <mergeCell ref="J44:K44"/>
    <mergeCell ref="D45:E45"/>
    <mergeCell ref="J45:K45"/>
    <mergeCell ref="B36:C36"/>
    <mergeCell ref="B37:C37"/>
    <mergeCell ref="B38:C38"/>
    <mergeCell ref="B39:C39"/>
    <mergeCell ref="A40:C40"/>
    <mergeCell ref="M46:P46"/>
    <mergeCell ref="B48:C48"/>
    <mergeCell ref="A49:P49"/>
    <mergeCell ref="B50:C50"/>
    <mergeCell ref="B51:C51"/>
    <mergeCell ref="B52:C52"/>
    <mergeCell ref="A46:A47"/>
    <mergeCell ref="B46:C47"/>
    <mergeCell ref="D46:D47"/>
    <mergeCell ref="E46:G46"/>
    <mergeCell ref="H46:H47"/>
    <mergeCell ref="I46:L46"/>
    <mergeCell ref="B59:C59"/>
    <mergeCell ref="B60:C60"/>
    <mergeCell ref="B61:C61"/>
    <mergeCell ref="B62:C62"/>
    <mergeCell ref="A64:P64"/>
    <mergeCell ref="B53:C53"/>
    <mergeCell ref="A55:P55"/>
    <mergeCell ref="B56:C56"/>
    <mergeCell ref="B57:C57"/>
    <mergeCell ref="B58:C58"/>
    <mergeCell ref="B71:C71"/>
    <mergeCell ref="B72:C72"/>
    <mergeCell ref="B73:C73"/>
    <mergeCell ref="B74:C74"/>
    <mergeCell ref="B75:C75"/>
    <mergeCell ref="A76:C76"/>
    <mergeCell ref="B65:C65"/>
    <mergeCell ref="B66:C66"/>
    <mergeCell ref="B67:C67"/>
    <mergeCell ref="A69:P69"/>
    <mergeCell ref="B70:C70"/>
    <mergeCell ref="B68:C68"/>
    <mergeCell ref="B83:C83"/>
    <mergeCell ref="B84:C84"/>
    <mergeCell ref="B85:C85"/>
    <mergeCell ref="K88:P88"/>
    <mergeCell ref="A86:C86"/>
    <mergeCell ref="A77:P77"/>
    <mergeCell ref="B78:C78"/>
    <mergeCell ref="B79:C79"/>
    <mergeCell ref="B80:C80"/>
    <mergeCell ref="B81:C81"/>
    <mergeCell ref="B82:C82"/>
    <mergeCell ref="I92:L92"/>
    <mergeCell ref="M92:P92"/>
    <mergeCell ref="B94:C94"/>
    <mergeCell ref="A95:P95"/>
    <mergeCell ref="B96:C96"/>
    <mergeCell ref="B97:C97"/>
    <mergeCell ref="A89:P89"/>
    <mergeCell ref="F90:H90"/>
    <mergeCell ref="J90:K90"/>
    <mergeCell ref="D91:E91"/>
    <mergeCell ref="J91:K91"/>
    <mergeCell ref="A92:A93"/>
    <mergeCell ref="B92:C93"/>
    <mergeCell ref="D92:D93"/>
    <mergeCell ref="E92:G92"/>
    <mergeCell ref="H92:H93"/>
    <mergeCell ref="B104:C104"/>
    <mergeCell ref="B105:C105"/>
    <mergeCell ref="B106:C106"/>
    <mergeCell ref="B107:C107"/>
    <mergeCell ref="B108:C108"/>
    <mergeCell ref="B98:C98"/>
    <mergeCell ref="B99:C99"/>
    <mergeCell ref="B100:C100"/>
    <mergeCell ref="B101:C101"/>
    <mergeCell ref="A103:P103"/>
    <mergeCell ref="B116:C116"/>
    <mergeCell ref="B117:C117"/>
    <mergeCell ref="B118:C118"/>
    <mergeCell ref="B119:C119"/>
    <mergeCell ref="A121:P121"/>
    <mergeCell ref="A120:C120"/>
    <mergeCell ref="A110:P110"/>
    <mergeCell ref="B111:C111"/>
    <mergeCell ref="B112:C112"/>
    <mergeCell ref="B113:C113"/>
    <mergeCell ref="A115:P115"/>
    <mergeCell ref="A114:C114"/>
    <mergeCell ref="K130:P130"/>
    <mergeCell ref="A131:P131"/>
    <mergeCell ref="F132:H132"/>
    <mergeCell ref="J132:K132"/>
    <mergeCell ref="A128:C128"/>
    <mergeCell ref="B122:C122"/>
    <mergeCell ref="B123:C123"/>
    <mergeCell ref="B124:C124"/>
    <mergeCell ref="B125:C125"/>
    <mergeCell ref="B126:C126"/>
    <mergeCell ref="B127:C127"/>
    <mergeCell ref="M134:P134"/>
    <mergeCell ref="B136:C136"/>
    <mergeCell ref="A137:P137"/>
    <mergeCell ref="B138:C138"/>
    <mergeCell ref="B139:C139"/>
    <mergeCell ref="B140:C140"/>
    <mergeCell ref="D133:E133"/>
    <mergeCell ref="J133:K133"/>
    <mergeCell ref="A134:A135"/>
    <mergeCell ref="B134:C135"/>
    <mergeCell ref="D134:D135"/>
    <mergeCell ref="E134:G134"/>
    <mergeCell ref="H134:H135"/>
    <mergeCell ref="I134:L134"/>
    <mergeCell ref="B147:C147"/>
    <mergeCell ref="B148:C148"/>
    <mergeCell ref="B149:C149"/>
    <mergeCell ref="B150:C150"/>
    <mergeCell ref="A152:P152"/>
    <mergeCell ref="A151:C151"/>
    <mergeCell ref="B141:C141"/>
    <mergeCell ref="A143:P143"/>
    <mergeCell ref="B144:C144"/>
    <mergeCell ref="B145:C145"/>
    <mergeCell ref="B146:C146"/>
    <mergeCell ref="B159:C159"/>
    <mergeCell ref="B160:C160"/>
    <mergeCell ref="B161:C161"/>
    <mergeCell ref="B162:C162"/>
    <mergeCell ref="B163:C163"/>
    <mergeCell ref="A164:C164"/>
    <mergeCell ref="B153:C153"/>
    <mergeCell ref="B154:C154"/>
    <mergeCell ref="B155:C155"/>
    <mergeCell ref="A157:P157"/>
    <mergeCell ref="B158:C158"/>
    <mergeCell ref="A156:C156"/>
    <mergeCell ref="B171:C171"/>
    <mergeCell ref="B172:C172"/>
    <mergeCell ref="B173:C173"/>
    <mergeCell ref="K176:P176"/>
    <mergeCell ref="A174:C174"/>
    <mergeCell ref="A165:P165"/>
    <mergeCell ref="B166:C166"/>
    <mergeCell ref="B167:C167"/>
    <mergeCell ref="B168:C168"/>
    <mergeCell ref="B169:C169"/>
    <mergeCell ref="B170:C170"/>
    <mergeCell ref="I180:L180"/>
    <mergeCell ref="M180:P180"/>
    <mergeCell ref="B182:C182"/>
    <mergeCell ref="A183:P183"/>
    <mergeCell ref="B184:C184"/>
    <mergeCell ref="B185:C185"/>
    <mergeCell ref="A177:P177"/>
    <mergeCell ref="F178:H178"/>
    <mergeCell ref="J178:K178"/>
    <mergeCell ref="D179:E179"/>
    <mergeCell ref="J179:K179"/>
    <mergeCell ref="A180:A181"/>
    <mergeCell ref="B180:C181"/>
    <mergeCell ref="D180:D181"/>
    <mergeCell ref="E180:G180"/>
    <mergeCell ref="H180:H181"/>
    <mergeCell ref="B192:C192"/>
    <mergeCell ref="B193:C193"/>
    <mergeCell ref="B194:C194"/>
    <mergeCell ref="B195:C195"/>
    <mergeCell ref="B196:C196"/>
    <mergeCell ref="A197:C197"/>
    <mergeCell ref="B186:C186"/>
    <mergeCell ref="B187:C187"/>
    <mergeCell ref="B188:C188"/>
    <mergeCell ref="A190:P190"/>
    <mergeCell ref="B191:C191"/>
    <mergeCell ref="A189:C189"/>
    <mergeCell ref="B204:C204"/>
    <mergeCell ref="B205:C205"/>
    <mergeCell ref="B206:C206"/>
    <mergeCell ref="B207:C207"/>
    <mergeCell ref="B208:C208"/>
    <mergeCell ref="A209:C209"/>
    <mergeCell ref="A198:P198"/>
    <mergeCell ref="B199:C199"/>
    <mergeCell ref="B200:C200"/>
    <mergeCell ref="B201:C201"/>
    <mergeCell ref="A203:P203"/>
    <mergeCell ref="B202:C202"/>
    <mergeCell ref="B216:C216"/>
    <mergeCell ref="B217:C217"/>
    <mergeCell ref="K220:P220"/>
    <mergeCell ref="A221:P221"/>
    <mergeCell ref="A218:C218"/>
    <mergeCell ref="A210:P210"/>
    <mergeCell ref="B211:C211"/>
    <mergeCell ref="B212:C212"/>
    <mergeCell ref="B213:C213"/>
    <mergeCell ref="B214:C214"/>
    <mergeCell ref="B215:C215"/>
    <mergeCell ref="A231:C231"/>
    <mergeCell ref="M224:P224"/>
    <mergeCell ref="B226:C226"/>
    <mergeCell ref="A227:P227"/>
    <mergeCell ref="B228:C228"/>
    <mergeCell ref="B229:C229"/>
    <mergeCell ref="B230:C230"/>
    <mergeCell ref="F222:H222"/>
    <mergeCell ref="J222:K222"/>
    <mergeCell ref="D223:E223"/>
    <mergeCell ref="J223:K223"/>
    <mergeCell ref="A224:A225"/>
    <mergeCell ref="B224:C225"/>
    <mergeCell ref="D224:D225"/>
    <mergeCell ref="E224:G224"/>
    <mergeCell ref="H224:H225"/>
    <mergeCell ref="I224:L224"/>
    <mergeCell ref="B237:C237"/>
    <mergeCell ref="B238:C238"/>
    <mergeCell ref="B239:C239"/>
    <mergeCell ref="A241:P241"/>
    <mergeCell ref="B242:C242"/>
    <mergeCell ref="A240:C240"/>
    <mergeCell ref="A232:P232"/>
    <mergeCell ref="B233:C233"/>
    <mergeCell ref="B234:C234"/>
    <mergeCell ref="B235:C235"/>
    <mergeCell ref="B236:C236"/>
    <mergeCell ref="B249:C249"/>
    <mergeCell ref="B250:C250"/>
    <mergeCell ref="B251:C251"/>
    <mergeCell ref="B252:C252"/>
    <mergeCell ref="A254:P254"/>
    <mergeCell ref="A253:C253"/>
    <mergeCell ref="B243:C243"/>
    <mergeCell ref="B244:C244"/>
    <mergeCell ref="A246:P246"/>
    <mergeCell ref="B247:C247"/>
    <mergeCell ref="B248:C248"/>
    <mergeCell ref="A245:C245"/>
    <mergeCell ref="B261:C261"/>
    <mergeCell ref="B262:C262"/>
    <mergeCell ref="K265:P265"/>
    <mergeCell ref="A266:P266"/>
    <mergeCell ref="A263:C263"/>
    <mergeCell ref="B255:C255"/>
    <mergeCell ref="B256:C256"/>
    <mergeCell ref="B257:C257"/>
    <mergeCell ref="B258:C258"/>
    <mergeCell ref="B259:C259"/>
    <mergeCell ref="B260:C260"/>
    <mergeCell ref="F267:H267"/>
    <mergeCell ref="J267:K267"/>
    <mergeCell ref="D268:E268"/>
    <mergeCell ref="J268:K268"/>
    <mergeCell ref="A269:A270"/>
    <mergeCell ref="B269:C270"/>
    <mergeCell ref="D269:D270"/>
    <mergeCell ref="E269:G269"/>
    <mergeCell ref="H269:H270"/>
    <mergeCell ref="I269:L269"/>
    <mergeCell ref="A277:P277"/>
    <mergeCell ref="B278:C278"/>
    <mergeCell ref="B279:C279"/>
    <mergeCell ref="B280:C280"/>
    <mergeCell ref="B281:C281"/>
    <mergeCell ref="A276:C276"/>
    <mergeCell ref="M269:P269"/>
    <mergeCell ref="B271:C271"/>
    <mergeCell ref="A272:P272"/>
    <mergeCell ref="B273:C273"/>
    <mergeCell ref="B274:C274"/>
    <mergeCell ref="B275:C275"/>
    <mergeCell ref="A294:C294"/>
    <mergeCell ref="A289:P289"/>
    <mergeCell ref="B290:C290"/>
    <mergeCell ref="B291:C291"/>
    <mergeCell ref="B292:C292"/>
    <mergeCell ref="B293:C293"/>
    <mergeCell ref="A288:C288"/>
    <mergeCell ref="B282:C282"/>
    <mergeCell ref="A284:P284"/>
    <mergeCell ref="B285:C285"/>
    <mergeCell ref="B286:C286"/>
    <mergeCell ref="B287:C287"/>
    <mergeCell ref="A283:C283"/>
    <mergeCell ref="B300:C300"/>
    <mergeCell ref="B301:C301"/>
    <mergeCell ref="K304:P304"/>
    <mergeCell ref="A305:P305"/>
    <mergeCell ref="A302:C302"/>
    <mergeCell ref="A295:P295"/>
    <mergeCell ref="B296:C296"/>
    <mergeCell ref="B297:C297"/>
    <mergeCell ref="B298:C298"/>
    <mergeCell ref="B299:C299"/>
    <mergeCell ref="M308:P308"/>
    <mergeCell ref="B310:C310"/>
    <mergeCell ref="A311:P311"/>
    <mergeCell ref="B312:C312"/>
    <mergeCell ref="B313:C313"/>
    <mergeCell ref="B314:C314"/>
    <mergeCell ref="F306:H306"/>
    <mergeCell ref="J306:K306"/>
    <mergeCell ref="D307:E307"/>
    <mergeCell ref="J307:K307"/>
    <mergeCell ref="A308:A309"/>
    <mergeCell ref="B308:C309"/>
    <mergeCell ref="D308:D309"/>
    <mergeCell ref="E308:G308"/>
    <mergeCell ref="H308:H309"/>
    <mergeCell ref="I308:L308"/>
    <mergeCell ref="B321:C321"/>
    <mergeCell ref="B322:C322"/>
    <mergeCell ref="B323:C323"/>
    <mergeCell ref="A325:P325"/>
    <mergeCell ref="B326:C326"/>
    <mergeCell ref="A324:C324"/>
    <mergeCell ref="B315:C315"/>
    <mergeCell ref="B316:C316"/>
    <mergeCell ref="A318:P318"/>
    <mergeCell ref="B319:C319"/>
    <mergeCell ref="B320:C320"/>
    <mergeCell ref="A317:C317"/>
    <mergeCell ref="B333:C333"/>
    <mergeCell ref="B334:C334"/>
    <mergeCell ref="A336:P336"/>
    <mergeCell ref="B337:C337"/>
    <mergeCell ref="B338:C338"/>
    <mergeCell ref="A335:C335"/>
    <mergeCell ref="B327:C327"/>
    <mergeCell ref="B328:C328"/>
    <mergeCell ref="A330:P330"/>
    <mergeCell ref="B331:C331"/>
    <mergeCell ref="B332:C332"/>
    <mergeCell ref="A329:C329"/>
    <mergeCell ref="K345:P345"/>
    <mergeCell ref="A346:P346"/>
    <mergeCell ref="F347:H347"/>
    <mergeCell ref="J347:K347"/>
    <mergeCell ref="D348:E348"/>
    <mergeCell ref="J348:K348"/>
    <mergeCell ref="B339:C339"/>
    <mergeCell ref="B340:C340"/>
    <mergeCell ref="B341:C341"/>
    <mergeCell ref="B342:C342"/>
    <mergeCell ref="A343:C343"/>
    <mergeCell ref="B356:C356"/>
    <mergeCell ref="A358:P358"/>
    <mergeCell ref="B359:C359"/>
    <mergeCell ref="B360:C360"/>
    <mergeCell ref="B361:C361"/>
    <mergeCell ref="A357:C357"/>
    <mergeCell ref="M349:P349"/>
    <mergeCell ref="B351:C351"/>
    <mergeCell ref="A352:P352"/>
    <mergeCell ref="B353:C353"/>
    <mergeCell ref="B354:C354"/>
    <mergeCell ref="B355:C355"/>
    <mergeCell ref="A349:A350"/>
    <mergeCell ref="B349:C350"/>
    <mergeCell ref="D349:D350"/>
    <mergeCell ref="E349:G349"/>
    <mergeCell ref="H349:H350"/>
    <mergeCell ref="I349:L349"/>
    <mergeCell ref="K391:P391"/>
    <mergeCell ref="A389:C389"/>
    <mergeCell ref="A380:P380"/>
    <mergeCell ref="B381:C381"/>
    <mergeCell ref="B382:C382"/>
    <mergeCell ref="B383:C383"/>
    <mergeCell ref="B384:C384"/>
    <mergeCell ref="B385:C385"/>
    <mergeCell ref="B374:C374"/>
    <mergeCell ref="B375:C375"/>
    <mergeCell ref="B376:C376"/>
    <mergeCell ref="B377:C377"/>
    <mergeCell ref="B378:C378"/>
    <mergeCell ref="A379:C379"/>
    <mergeCell ref="A392:P392"/>
    <mergeCell ref="F393:H393"/>
    <mergeCell ref="J393:K393"/>
    <mergeCell ref="D394:E394"/>
    <mergeCell ref="J394:K394"/>
    <mergeCell ref="A395:A396"/>
    <mergeCell ref="B395:C396"/>
    <mergeCell ref="D395:D396"/>
    <mergeCell ref="E395:G395"/>
    <mergeCell ref="H395:H396"/>
    <mergeCell ref="B412:C412"/>
    <mergeCell ref="A409:C409"/>
    <mergeCell ref="B401:C401"/>
    <mergeCell ref="A403:P403"/>
    <mergeCell ref="B404:C404"/>
    <mergeCell ref="B405:C405"/>
    <mergeCell ref="B406:C406"/>
    <mergeCell ref="A402:C402"/>
    <mergeCell ref="I395:L395"/>
    <mergeCell ref="M395:P395"/>
    <mergeCell ref="B397:C397"/>
    <mergeCell ref="A398:P398"/>
    <mergeCell ref="B399:C399"/>
    <mergeCell ref="B400:C400"/>
    <mergeCell ref="B425:C425"/>
    <mergeCell ref="B426:C426"/>
    <mergeCell ref="A21:C21"/>
    <mergeCell ref="A63:C63"/>
    <mergeCell ref="A54:C54"/>
    <mergeCell ref="A102:C102"/>
    <mergeCell ref="A109:C109"/>
    <mergeCell ref="A142:C142"/>
    <mergeCell ref="B419:C419"/>
    <mergeCell ref="A421:P421"/>
    <mergeCell ref="B422:C422"/>
    <mergeCell ref="B423:C423"/>
    <mergeCell ref="B424:C424"/>
    <mergeCell ref="A420:C420"/>
    <mergeCell ref="B413:C413"/>
    <mergeCell ref="A415:P415"/>
    <mergeCell ref="B416:C416"/>
    <mergeCell ref="B417:C417"/>
    <mergeCell ref="B418:C418"/>
    <mergeCell ref="A414:C414"/>
    <mergeCell ref="B407:C407"/>
    <mergeCell ref="B408:C408"/>
    <mergeCell ref="A410:P410"/>
    <mergeCell ref="B411:C411"/>
    <mergeCell ref="A41:C41"/>
    <mergeCell ref="A87:C87"/>
    <mergeCell ref="A129:C129"/>
    <mergeCell ref="A175:C175"/>
    <mergeCell ref="A219:C219"/>
    <mergeCell ref="A264:C264"/>
    <mergeCell ref="A303:C303"/>
    <mergeCell ref="A344:C344"/>
    <mergeCell ref="A390:C390"/>
    <mergeCell ref="B386:C386"/>
    <mergeCell ref="B387:C387"/>
    <mergeCell ref="B388:C388"/>
    <mergeCell ref="B368:C368"/>
    <mergeCell ref="B369:C369"/>
    <mergeCell ref="B370:C370"/>
    <mergeCell ref="A372:P372"/>
    <mergeCell ref="B373:C373"/>
    <mergeCell ref="A371:C371"/>
    <mergeCell ref="B362:C362"/>
    <mergeCell ref="B363:C363"/>
    <mergeCell ref="B364:C364"/>
    <mergeCell ref="B365:C365"/>
    <mergeCell ref="A367:P367"/>
    <mergeCell ref="A366:C366"/>
    <mergeCell ref="A434:C434"/>
    <mergeCell ref="A435:C435"/>
    <mergeCell ref="A429:C429"/>
    <mergeCell ref="A430:C430"/>
    <mergeCell ref="A431:C431"/>
    <mergeCell ref="A432:C432"/>
    <mergeCell ref="A433:C433"/>
    <mergeCell ref="A428:C428"/>
    <mergeCell ref="A427:C4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2022-04-08T09:08:59Z</dcterms:modified>
</cp:coreProperties>
</file>